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Район на 01.04.2024" sheetId="1" r:id="rId1"/>
  </sheets>
  <calcPr calcId="145621"/>
</workbook>
</file>

<file path=xl/calcChain.xml><?xml version="1.0" encoding="utf-8"?>
<calcChain xmlns="http://schemas.openxmlformats.org/spreadsheetml/2006/main">
  <c r="F106" i="1" l="1"/>
  <c r="E106" i="1"/>
  <c r="D106" i="1"/>
  <c r="F102" i="1"/>
  <c r="E102" i="1"/>
  <c r="D102" i="1"/>
  <c r="F100" i="1"/>
  <c r="E100" i="1"/>
  <c r="D100" i="1"/>
  <c r="F94" i="1"/>
  <c r="E94" i="1"/>
  <c r="D94" i="1"/>
  <c r="F90" i="1"/>
  <c r="E90" i="1"/>
  <c r="D90" i="1"/>
  <c r="F80" i="1"/>
  <c r="E80" i="1"/>
  <c r="D80" i="1"/>
  <c r="F77" i="1"/>
  <c r="E77" i="1"/>
  <c r="D77" i="1"/>
  <c r="F75" i="1"/>
  <c r="E75" i="1"/>
  <c r="D75" i="1"/>
  <c r="F69" i="1"/>
  <c r="E69" i="1"/>
  <c r="D69" i="1"/>
  <c r="F64" i="1"/>
  <c r="E64" i="1"/>
  <c r="D64" i="1"/>
  <c r="F58" i="1"/>
  <c r="E58" i="1"/>
  <c r="D58" i="1"/>
  <c r="F56" i="1"/>
  <c r="E56" i="1"/>
  <c r="D56" i="1"/>
  <c r="F54" i="1"/>
  <c r="E54" i="1"/>
  <c r="D54" i="1"/>
  <c r="F52" i="1"/>
  <c r="E52" i="1"/>
  <c r="D52" i="1"/>
  <c r="F50" i="1"/>
  <c r="E50" i="1"/>
  <c r="D50" i="1"/>
  <c r="F44" i="1"/>
  <c r="E44" i="1"/>
  <c r="D44" i="1"/>
  <c r="F38" i="1"/>
  <c r="E38" i="1"/>
  <c r="D38" i="1"/>
  <c r="F34" i="1"/>
  <c r="E34" i="1"/>
  <c r="D34" i="1"/>
  <c r="F31" i="1"/>
  <c r="E31" i="1"/>
  <c r="D31" i="1"/>
  <c r="F29" i="1"/>
  <c r="E29" i="1"/>
  <c r="D29" i="1"/>
  <c r="F13" i="1"/>
  <c r="E13" i="1"/>
  <c r="D13" i="1"/>
  <c r="F5" i="1"/>
  <c r="F110" i="1" s="1"/>
  <c r="E5" i="1"/>
  <c r="E110" i="1" s="1"/>
  <c r="D5" i="1"/>
  <c r="D110" i="1" s="1"/>
</calcChain>
</file>

<file path=xl/sharedStrings.xml><?xml version="1.0" encoding="utf-8"?>
<sst xmlns="http://schemas.openxmlformats.org/spreadsheetml/2006/main" count="302" uniqueCount="113">
  <si>
    <t>Сведения по состоянию на 01 апреля 2024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2024 год.</t>
  </si>
  <si>
    <t>Единица измерения: тыс. руб.</t>
  </si>
  <si>
    <t>Наименование кода</t>
  </si>
  <si>
    <t>КВСР</t>
  </si>
  <si>
    <t>КФСР</t>
  </si>
  <si>
    <t>Утвержденные бюджетные назначения на 2024 год</t>
  </si>
  <si>
    <t>Кассовый план за 1кв 2024года</t>
  </si>
  <si>
    <t>Исполнение     за 1кв 2024  года</t>
  </si>
  <si>
    <t>Комитет финансов</t>
  </si>
  <si>
    <t>127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</si>
  <si>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</si>
  <si>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</si>
  <si>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</si>
  <si>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</si>
  <si>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Дорожное хозяйство (дорожные фонды)</t>
  </si>
  <si>
    <t>0409</t>
  </si>
  <si>
    <t>Благоустройство</t>
  </si>
  <si>
    <t>0503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</si>
  <si>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</si>
  <si>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</si>
  <si>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</si>
  <si>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</si>
  <si>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</si>
  <si>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</si>
  <si>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администрация Сланцевского муниципального района</t>
  </si>
  <si>
    <t>810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</si>
  <si>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</si>
  <si>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</si>
  <si>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</si>
  <si>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</si>
  <si>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</si>
  <si>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</si>
  <si>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Другие общегосударственные вопросы</t>
  </si>
  <si>
    <t>0113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</si>
  <si>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</si>
  <si>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</si>
  <si>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</si>
  <si>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</si>
  <si>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</si>
  <si>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</si>
  <si>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</si>
  <si>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</si>
  <si>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</si>
  <si>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</si>
  <si>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</si>
  <si>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</si>
  <si>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</si>
  <si>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</si>
  <si>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</si>
  <si>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</si>
  <si>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</si>
  <si>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821</t>
  </si>
  <si>
    <t>Дошкольное образование</t>
  </si>
  <si>
    <t>0701</t>
  </si>
  <si>
    <t>МДОУ "Сланцевский детский сад № 3"</t>
  </si>
  <si>
    <t>822</t>
  </si>
  <si>
    <t>Другие вопросы в области образования</t>
  </si>
  <si>
    <t>0709</t>
  </si>
  <si>
    <t>МДОУ "Сланцевский детский сад № 7"</t>
  </si>
  <si>
    <t>823</t>
  </si>
  <si>
    <t>МОУ "Выскатская ООШ"</t>
  </si>
  <si>
    <t>827</t>
  </si>
  <si>
    <t>Общее образование</t>
  </si>
  <si>
    <t>0702</t>
  </si>
  <si>
    <t>Молодежная политика</t>
  </si>
  <si>
    <t>0707</t>
  </si>
  <si>
    <t>МОУ "Загривская СОШ"</t>
  </si>
  <si>
    <t>829</t>
  </si>
  <si>
    <t>МДОУ "Сланцевский детский сад № 2"</t>
  </si>
  <si>
    <t>835</t>
  </si>
  <si>
    <t>МДОУ "Сланцевский детский сад № 5"</t>
  </si>
  <si>
    <t>836</t>
  </si>
  <si>
    <t>МДОУ "Сланцевский детский сад № 15 комбинированного вида"</t>
  </si>
  <si>
    <t>839</t>
  </si>
  <si>
    <t>МДОУ "Гостицкий детский сад № 20"</t>
  </si>
  <si>
    <t>842</t>
  </si>
  <si>
    <t>МОУ "Новосельская ООШ"</t>
  </si>
  <si>
    <t>849</t>
  </si>
  <si>
    <t>МОУ "Овсищенская начальная школа-детский сад"</t>
  </si>
  <si>
    <t>850</t>
  </si>
  <si>
    <t>МОУ "Старопольская СОШ"</t>
  </si>
  <si>
    <t>851</t>
  </si>
  <si>
    <t>МУДО "СППЦ"</t>
  </si>
  <si>
    <t>857</t>
  </si>
  <si>
    <t>Дополнительное образование детей</t>
  </si>
  <si>
    <t>0703</t>
  </si>
  <si>
    <t>МУ "РВС"</t>
  </si>
  <si>
    <t>860</t>
  </si>
  <si>
    <t>комитет образования администрации Сланцевского муниципального района</t>
  </si>
  <si>
    <t>861</t>
  </si>
  <si>
    <t>Охрана семьи и детства</t>
  </si>
  <si>
    <t>1004</t>
  </si>
  <si>
    <t>Совет депутатов Сланцевского муниципального района</t>
  </si>
  <si>
    <t>866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</si>
  <si>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</si>
  <si>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</si>
  <si>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</si>
  <si>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</si>
  <si>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</si>
  <si>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868</t>
  </si>
  <si>
    <t>Жилищное хозяйство</t>
  </si>
  <si>
    <t>0501</t>
  </si>
  <si>
    <t>Ревизионная комиссия</t>
  </si>
  <si>
    <t>869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</si>
  <si>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</si>
  <si>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</si>
  <si>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</si>
  <si>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</si>
  <si>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Физическая культура</t>
  </si>
  <si>
    <t>1101</t>
  </si>
  <si>
    <t>Массовый спорт</t>
  </si>
  <si>
    <t>1102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</si>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</sst>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Arial"/>
    </font>
    <font>
      <b/>
      <sz val="11"/>
      <name val="Times New Roman"/>
    </font>
    <font>
      <b/>
      <sz val="8.5"/>
      <name val="MS Sans Serif"/>
    </font>
    <font>
      <sz val="8.5"/>
      <name val="MS Sans Serif"/>
    </font>
    <font>
      <b/>
      <sz val="8"/>
      <name val="Arial Cyr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K115" sqref="K115"/>
    </sheetView>
  </sheetViews>
  <sheetFormatPr defaultRowHeight="12.75" x14ac:dyDescent="0.2"/>
  <cols>
    <col min="1" max="1" width="30.7109375" customWidth="1"/>
    <col min="2" max="3" width="10.28515625" customWidth="1"/>
    <col min="4" max="4" width="15.42578125" customWidth="1"/>
    <col min="5" max="5" width="14.85546875" customWidth="1"/>
    <col min="6" max="6" width="15.140625" customWidth="1"/>
  </cols>
  <sheetData>
    <row r="1" spans="1:6" ht="66.599999999999994" customHeight="1" x14ac:dyDescent="0.2">
      <c r="A1" s="20" t="s">
        <v>0</v>
      </c>
      <c r="B1" s="20"/>
      <c r="C1" s="20"/>
      <c r="D1" s="20"/>
      <c r="E1" s="20"/>
      <c r="F1" s="20"/>
    </row>
    <row r="2" spans="1:6" ht="12.6" customHeight="1" x14ac:dyDescent="0.2">
      <c r="A2" s="1" t="s">
        <v>1</v>
      </c>
      <c r="B2" s="2"/>
      <c r="C2" s="2"/>
      <c r="D2" s="2"/>
      <c r="E2" s="2"/>
    </row>
    <row r="3" spans="1:6" x14ac:dyDescent="0.2">
      <c r="A3" s="2"/>
      <c r="B3" s="2"/>
      <c r="C3" s="2"/>
      <c r="D3" s="2"/>
      <c r="E3" s="2"/>
    </row>
    <row r="4" spans="1:6" ht="42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x14ac:dyDescent="0.2">
      <c r="A5" s="4" t="s">
        <v>8</v>
      </c>
      <c r="B5" s="5" t="s">
        <v>9</v>
      </c>
      <c r="C5" s="5"/>
      <c r="D5" s="6">
        <f>SUM(D6:D12)</f>
        <v>285148.40000000002</v>
      </c>
      <c r="E5" s="6">
        <f>SUM(E6:E12)</f>
        <v>76544.3</v>
      </c>
      <c r="F5" s="6">
        <f>SUM(F6:F12)</f>
        <v>75851</v>
      </c>
    </row>
    <row r="6" spans="1:6" ht="56.25" x14ac:dyDescent="0.2">
      <c r="A6" s="7" t="s">
        <v>10</v>
      </c>
      <c r="B6" s="8" t="s">
        <v>9</v>
      </c>
      <c r="C6" s="8" t="s">
        <v>11</v>
      </c>
      <c r="D6" s="9">
        <v>28347.4</v>
      </c>
      <c r="E6" s="9">
        <v>6937.2</v>
      </c>
      <c r="F6" s="9">
        <v>6531.9</v>
      </c>
    </row>
    <row r="7" spans="1:6" ht="45" x14ac:dyDescent="0.2">
      <c r="A7" s="7" t="s">
        <v>12</v>
      </c>
      <c r="B7" s="8" t="s">
        <v>9</v>
      </c>
      <c r="C7" s="8" t="s">
        <v>13</v>
      </c>
      <c r="D7" s="9">
        <v>5400</v>
      </c>
      <c r="E7" s="9">
        <v>0</v>
      </c>
      <c r="F7" s="9">
        <v>0</v>
      </c>
    </row>
    <row r="8" spans="1:6" ht="22.5" x14ac:dyDescent="0.2">
      <c r="A8" s="7" t="s">
        <v>14</v>
      </c>
      <c r="B8" s="8" t="s">
        <v>9</v>
      </c>
      <c r="C8" s="8" t="s">
        <v>15</v>
      </c>
      <c r="D8" s="9">
        <v>7959.4</v>
      </c>
      <c r="E8" s="9">
        <v>0</v>
      </c>
      <c r="F8" s="9">
        <v>0</v>
      </c>
    </row>
    <row r="9" spans="1:6" x14ac:dyDescent="0.2">
      <c r="A9" s="7" t="s">
        <v>16</v>
      </c>
      <c r="B9" s="8" t="s">
        <v>9</v>
      </c>
      <c r="C9" s="8" t="s">
        <v>17</v>
      </c>
      <c r="D9" s="9">
        <v>700</v>
      </c>
      <c r="E9" s="9">
        <v>0</v>
      </c>
      <c r="F9" s="9">
        <v>0</v>
      </c>
    </row>
    <row r="10" spans="1:6" ht="33.75" x14ac:dyDescent="0.2">
      <c r="A10" s="7" t="s">
        <v>18</v>
      </c>
      <c r="B10" s="8" t="s">
        <v>9</v>
      </c>
      <c r="C10" s="8" t="s">
        <v>19</v>
      </c>
      <c r="D10" s="9">
        <v>10.4</v>
      </c>
      <c r="E10" s="9">
        <v>0</v>
      </c>
      <c r="F10" s="9">
        <v>0</v>
      </c>
    </row>
    <row r="11" spans="1:6" x14ac:dyDescent="0.2">
      <c r="A11" s="7" t="s">
        <v>20</v>
      </c>
      <c r="B11" s="8" t="s">
        <v>9</v>
      </c>
      <c r="C11" s="8" t="s">
        <v>21</v>
      </c>
      <c r="D11" s="9">
        <v>43892.5</v>
      </c>
      <c r="E11" s="9">
        <v>10658.2</v>
      </c>
      <c r="F11" s="9">
        <v>10370.200000000001</v>
      </c>
    </row>
    <row r="12" spans="1:6" ht="45" x14ac:dyDescent="0.2">
      <c r="A12" s="7" t="s">
        <v>22</v>
      </c>
      <c r="B12" s="8" t="s">
        <v>9</v>
      </c>
      <c r="C12" s="8" t="s">
        <v>23</v>
      </c>
      <c r="D12" s="9">
        <v>198838.7</v>
      </c>
      <c r="E12" s="9">
        <v>58948.9</v>
      </c>
      <c r="F12" s="9">
        <v>58948.9</v>
      </c>
    </row>
    <row r="13" spans="1:6" ht="22.5" x14ac:dyDescent="0.2">
      <c r="A13" s="4" t="s">
        <v>24</v>
      </c>
      <c r="B13" s="5" t="s">
        <v>25</v>
      </c>
      <c r="C13" s="5"/>
      <c r="D13" s="6">
        <f>SUM(D14:D28)</f>
        <v>174555.39999999997</v>
      </c>
      <c r="E13" s="6">
        <f>SUM(E14:E28)</f>
        <v>22699</v>
      </c>
      <c r="F13" s="6">
        <f>SUM(F14:F28)</f>
        <v>22056.600000000002</v>
      </c>
    </row>
    <row r="14" spans="1:6" ht="67.5" x14ac:dyDescent="0.2">
      <c r="A14" s="7" t="s">
        <v>26</v>
      </c>
      <c r="B14" s="8" t="s">
        <v>25</v>
      </c>
      <c r="C14" s="8" t="s">
        <v>27</v>
      </c>
      <c r="D14" s="9">
        <v>85779.4</v>
      </c>
      <c r="E14" s="9">
        <v>15909.2</v>
      </c>
      <c r="F14" s="9">
        <v>15768</v>
      </c>
    </row>
    <row r="15" spans="1:6" x14ac:dyDescent="0.2">
      <c r="A15" s="7" t="s">
        <v>28</v>
      </c>
      <c r="B15" s="8" t="s">
        <v>25</v>
      </c>
      <c r="C15" s="8" t="s">
        <v>29</v>
      </c>
      <c r="D15" s="9">
        <v>19.3</v>
      </c>
      <c r="E15" s="9">
        <v>13.8</v>
      </c>
      <c r="F15" s="9">
        <v>13.8</v>
      </c>
    </row>
    <row r="16" spans="1:6" x14ac:dyDescent="0.2">
      <c r="A16" s="7" t="s">
        <v>30</v>
      </c>
      <c r="B16" s="8" t="s">
        <v>25</v>
      </c>
      <c r="C16" s="8" t="s">
        <v>31</v>
      </c>
      <c r="D16" s="9">
        <v>14313.4</v>
      </c>
      <c r="E16" s="9">
        <v>0</v>
      </c>
      <c r="F16" s="9">
        <v>0</v>
      </c>
    </row>
    <row r="17" spans="1:6" ht="22.5" x14ac:dyDescent="0.2">
      <c r="A17" s="7" t="s">
        <v>32</v>
      </c>
      <c r="B17" s="8" t="s">
        <v>25</v>
      </c>
      <c r="C17" s="8" t="s">
        <v>33</v>
      </c>
      <c r="D17" s="9">
        <v>30806.7</v>
      </c>
      <c r="E17" s="9">
        <v>3608.8</v>
      </c>
      <c r="F17" s="9">
        <v>3107.7</v>
      </c>
    </row>
    <row r="18" spans="1:6" x14ac:dyDescent="0.2">
      <c r="A18" s="7" t="s">
        <v>34</v>
      </c>
      <c r="B18" s="8" t="s">
        <v>25</v>
      </c>
      <c r="C18" s="8" t="s">
        <v>35</v>
      </c>
      <c r="D18" s="9">
        <v>3470.3</v>
      </c>
      <c r="E18" s="9">
        <v>0</v>
      </c>
      <c r="F18" s="9">
        <v>0</v>
      </c>
    </row>
    <row r="19" spans="1:6" x14ac:dyDescent="0.2">
      <c r="A19" s="7" t="s">
        <v>36</v>
      </c>
      <c r="B19" s="8" t="s">
        <v>25</v>
      </c>
      <c r="C19" s="8" t="s">
        <v>37</v>
      </c>
      <c r="D19" s="9">
        <v>376.3</v>
      </c>
      <c r="E19" s="9">
        <v>0</v>
      </c>
      <c r="F19" s="9">
        <v>0</v>
      </c>
    </row>
    <row r="20" spans="1:6" ht="22.5" x14ac:dyDescent="0.2">
      <c r="A20" s="7" t="s">
        <v>14</v>
      </c>
      <c r="B20" s="8" t="s">
        <v>25</v>
      </c>
      <c r="C20" s="8" t="s">
        <v>15</v>
      </c>
      <c r="D20" s="9">
        <v>1701.7</v>
      </c>
      <c r="E20" s="9">
        <v>0</v>
      </c>
      <c r="F20" s="9">
        <v>0</v>
      </c>
    </row>
    <row r="21" spans="1:6" ht="22.5" x14ac:dyDescent="0.2">
      <c r="A21" s="7" t="s">
        <v>38</v>
      </c>
      <c r="B21" s="8" t="s">
        <v>25</v>
      </c>
      <c r="C21" s="8" t="s">
        <v>39</v>
      </c>
      <c r="D21" s="9">
        <v>13452.6</v>
      </c>
      <c r="E21" s="9">
        <v>0</v>
      </c>
      <c r="F21" s="9">
        <v>0</v>
      </c>
    </row>
    <row r="22" spans="1:6" x14ac:dyDescent="0.2">
      <c r="A22" s="7" t="s">
        <v>16</v>
      </c>
      <c r="B22" s="8" t="s">
        <v>25</v>
      </c>
      <c r="C22" s="8" t="s">
        <v>17</v>
      </c>
      <c r="D22" s="9">
        <v>3877.3</v>
      </c>
      <c r="E22" s="9">
        <v>0</v>
      </c>
      <c r="F22" s="9">
        <v>0</v>
      </c>
    </row>
    <row r="23" spans="1:6" ht="22.5" x14ac:dyDescent="0.2">
      <c r="A23" s="7" t="s">
        <v>40</v>
      </c>
      <c r="B23" s="8" t="s">
        <v>25</v>
      </c>
      <c r="C23" s="8" t="s">
        <v>41</v>
      </c>
      <c r="D23" s="9">
        <v>935.7</v>
      </c>
      <c r="E23" s="9">
        <v>0</v>
      </c>
      <c r="F23" s="9">
        <v>0</v>
      </c>
    </row>
    <row r="24" spans="1:6" ht="33.75" x14ac:dyDescent="0.2">
      <c r="A24" s="7" t="s">
        <v>18</v>
      </c>
      <c r="B24" s="8" t="s">
        <v>25</v>
      </c>
      <c r="C24" s="8" t="s">
        <v>19</v>
      </c>
      <c r="D24" s="9">
        <v>520.29999999999995</v>
      </c>
      <c r="E24" s="9">
        <v>110</v>
      </c>
      <c r="F24" s="9">
        <v>109.9</v>
      </c>
    </row>
    <row r="25" spans="1:6" x14ac:dyDescent="0.2">
      <c r="A25" s="7" t="s">
        <v>42</v>
      </c>
      <c r="B25" s="8" t="s">
        <v>25</v>
      </c>
      <c r="C25" s="8" t="s">
        <v>43</v>
      </c>
      <c r="D25" s="9">
        <v>18504.599999999999</v>
      </c>
      <c r="E25" s="9">
        <v>3000.3</v>
      </c>
      <c r="F25" s="9">
        <v>3000.2</v>
      </c>
    </row>
    <row r="26" spans="1:6" x14ac:dyDescent="0.2">
      <c r="A26" s="7" t="s">
        <v>44</v>
      </c>
      <c r="B26" s="8" t="s">
        <v>25</v>
      </c>
      <c r="C26" s="8" t="s">
        <v>45</v>
      </c>
      <c r="D26" s="9">
        <v>344</v>
      </c>
      <c r="E26" s="9">
        <v>0</v>
      </c>
      <c r="F26" s="9">
        <v>0</v>
      </c>
    </row>
    <row r="27" spans="1:6" ht="22.5" x14ac:dyDescent="0.2">
      <c r="A27" s="7" t="s">
        <v>46</v>
      </c>
      <c r="B27" s="8" t="s">
        <v>25</v>
      </c>
      <c r="C27" s="8" t="s">
        <v>47</v>
      </c>
      <c r="D27" s="9">
        <v>403.8</v>
      </c>
      <c r="E27" s="9">
        <v>56.9</v>
      </c>
      <c r="F27" s="9">
        <v>57</v>
      </c>
    </row>
    <row r="28" spans="1:6" ht="22.5" x14ac:dyDescent="0.2">
      <c r="A28" s="7" t="s">
        <v>48</v>
      </c>
      <c r="B28" s="8" t="s">
        <v>25</v>
      </c>
      <c r="C28" s="8" t="s">
        <v>49</v>
      </c>
      <c r="D28" s="9">
        <v>50</v>
      </c>
      <c r="E28" s="9">
        <v>0</v>
      </c>
      <c r="F28" s="9">
        <v>0</v>
      </c>
    </row>
    <row r="29" spans="1:6" ht="22.5" x14ac:dyDescent="0.2">
      <c r="A29" s="4" t="s">
        <v>50</v>
      </c>
      <c r="B29" s="5" t="s">
        <v>51</v>
      </c>
      <c r="C29" s="5"/>
      <c r="D29" s="6">
        <f>SUM(D30:D30)</f>
        <v>37228.300000000003</v>
      </c>
      <c r="E29" s="6">
        <f>SUM(E30:E30)</f>
        <v>10408.6</v>
      </c>
      <c r="F29" s="6">
        <f>SUM(F30:F30)</f>
        <v>7161.3</v>
      </c>
    </row>
    <row r="30" spans="1:6" x14ac:dyDescent="0.2">
      <c r="A30" s="7" t="s">
        <v>52</v>
      </c>
      <c r="B30" s="8" t="s">
        <v>51</v>
      </c>
      <c r="C30" s="8" t="s">
        <v>53</v>
      </c>
      <c r="D30" s="9">
        <v>37228.300000000003</v>
      </c>
      <c r="E30" s="9">
        <v>10408.6</v>
      </c>
      <c r="F30" s="9">
        <v>7161.3</v>
      </c>
    </row>
    <row r="31" spans="1:6" ht="22.5" x14ac:dyDescent="0.2">
      <c r="A31" s="4" t="s">
        <v>54</v>
      </c>
      <c r="B31" s="5" t="s">
        <v>55</v>
      </c>
      <c r="C31" s="5"/>
      <c r="D31" s="6">
        <f>SUM(D32:D33)</f>
        <v>55971.700000000004</v>
      </c>
      <c r="E31" s="6">
        <f>SUM(E32:E33)</f>
        <v>13794.8</v>
      </c>
      <c r="F31" s="6">
        <f>SUM(F32:F33)</f>
        <v>9950</v>
      </c>
    </row>
    <row r="32" spans="1:6" x14ac:dyDescent="0.2">
      <c r="A32" s="7" t="s">
        <v>52</v>
      </c>
      <c r="B32" s="8" t="s">
        <v>55</v>
      </c>
      <c r="C32" s="8" t="s">
        <v>53</v>
      </c>
      <c r="D32" s="9">
        <v>55732.9</v>
      </c>
      <c r="E32" s="9">
        <v>13794.8</v>
      </c>
      <c r="F32" s="9">
        <v>9950</v>
      </c>
    </row>
    <row r="33" spans="1:6" ht="22.5" x14ac:dyDescent="0.2">
      <c r="A33" s="10" t="s">
        <v>56</v>
      </c>
      <c r="B33" s="11" t="s">
        <v>55</v>
      </c>
      <c r="C33" s="11" t="s">
        <v>57</v>
      </c>
      <c r="D33" s="12">
        <v>238.8</v>
      </c>
      <c r="E33" s="12">
        <v>0</v>
      </c>
      <c r="F33" s="12">
        <v>0</v>
      </c>
    </row>
    <row r="34" spans="1:6" ht="22.5" x14ac:dyDescent="0.2">
      <c r="A34" s="4" t="s">
        <v>58</v>
      </c>
      <c r="B34" s="5" t="s">
        <v>59</v>
      </c>
      <c r="C34" s="5"/>
      <c r="D34" s="6">
        <f>D35+D36+D37</f>
        <v>48118.700000000004</v>
      </c>
      <c r="E34" s="6">
        <f>SUM(E35:E36)</f>
        <v>8517.2999999999993</v>
      </c>
      <c r="F34" s="6">
        <f>SUM(F35:F36)</f>
        <v>7270.5</v>
      </c>
    </row>
    <row r="35" spans="1:6" x14ac:dyDescent="0.2">
      <c r="A35" s="7" t="s">
        <v>52</v>
      </c>
      <c r="B35" s="8" t="s">
        <v>59</v>
      </c>
      <c r="C35" s="8" t="s">
        <v>53</v>
      </c>
      <c r="D35" s="9">
        <v>47835.4</v>
      </c>
      <c r="E35" s="9">
        <v>8517.2999999999993</v>
      </c>
      <c r="F35" s="9">
        <v>7270.5</v>
      </c>
    </row>
    <row r="36" spans="1:6" ht="33.75" x14ac:dyDescent="0.2">
      <c r="A36" s="7" t="s">
        <v>18</v>
      </c>
      <c r="B36" s="8" t="s">
        <v>59</v>
      </c>
      <c r="C36" s="8" t="s">
        <v>19</v>
      </c>
      <c r="D36" s="9">
        <v>44.5</v>
      </c>
      <c r="E36" s="9">
        <v>0</v>
      </c>
      <c r="F36" s="9">
        <v>0</v>
      </c>
    </row>
    <row r="37" spans="1:6" ht="22.5" x14ac:dyDescent="0.2">
      <c r="A37" s="10" t="s">
        <v>56</v>
      </c>
      <c r="B37" s="11" t="s">
        <v>59</v>
      </c>
      <c r="C37" s="11" t="s">
        <v>57</v>
      </c>
      <c r="D37" s="12">
        <v>238.8</v>
      </c>
      <c r="E37" s="12">
        <v>0</v>
      </c>
      <c r="F37" s="12">
        <v>0</v>
      </c>
    </row>
    <row r="38" spans="1:6" x14ac:dyDescent="0.2">
      <c r="A38" s="4" t="s">
        <v>60</v>
      </c>
      <c r="B38" s="5" t="s">
        <v>61</v>
      </c>
      <c r="C38" s="5"/>
      <c r="D38" s="6">
        <f>SUM(D39:D43)</f>
        <v>45452</v>
      </c>
      <c r="E38" s="6">
        <f>SUM(E39:E43)</f>
        <v>11973.5</v>
      </c>
      <c r="F38" s="6">
        <f>SUM(F39:F43)</f>
        <v>9199</v>
      </c>
    </row>
    <row r="39" spans="1:6" x14ac:dyDescent="0.2">
      <c r="A39" s="7" t="s">
        <v>52</v>
      </c>
      <c r="B39" s="8" t="s">
        <v>61</v>
      </c>
      <c r="C39" s="8" t="s">
        <v>53</v>
      </c>
      <c r="D39" s="9">
        <v>7506.9</v>
      </c>
      <c r="E39" s="9">
        <v>1943.9</v>
      </c>
      <c r="F39" s="9">
        <v>1930.7</v>
      </c>
    </row>
    <row r="40" spans="1:6" x14ac:dyDescent="0.2">
      <c r="A40" s="7" t="s">
        <v>62</v>
      </c>
      <c r="B40" s="8" t="s">
        <v>61</v>
      </c>
      <c r="C40" s="8" t="s">
        <v>63</v>
      </c>
      <c r="D40" s="9">
        <v>35493.5</v>
      </c>
      <c r="E40" s="9">
        <v>9402.6</v>
      </c>
      <c r="F40" s="9">
        <v>7010.3</v>
      </c>
    </row>
    <row r="41" spans="1:6" x14ac:dyDescent="0.2">
      <c r="A41" s="7" t="s">
        <v>64</v>
      </c>
      <c r="B41" s="8" t="s">
        <v>61</v>
      </c>
      <c r="C41" s="8" t="s">
        <v>65</v>
      </c>
      <c r="D41" s="9">
        <v>187</v>
      </c>
      <c r="E41" s="9">
        <v>0</v>
      </c>
      <c r="F41" s="9">
        <v>0</v>
      </c>
    </row>
    <row r="42" spans="1:6" ht="22.5" x14ac:dyDescent="0.2">
      <c r="A42" s="7" t="s">
        <v>56</v>
      </c>
      <c r="B42" s="8" t="s">
        <v>61</v>
      </c>
      <c r="C42" s="8" t="s">
        <v>57</v>
      </c>
      <c r="D42" s="9">
        <v>341</v>
      </c>
      <c r="E42" s="9">
        <v>0</v>
      </c>
      <c r="F42" s="9">
        <v>0</v>
      </c>
    </row>
    <row r="43" spans="1:6" x14ac:dyDescent="0.2">
      <c r="A43" s="7" t="s">
        <v>44</v>
      </c>
      <c r="B43" s="8" t="s">
        <v>61</v>
      </c>
      <c r="C43" s="8" t="s">
        <v>45</v>
      </c>
      <c r="D43" s="9">
        <v>1923.6</v>
      </c>
      <c r="E43" s="9">
        <v>627</v>
      </c>
      <c r="F43" s="9">
        <v>258</v>
      </c>
    </row>
    <row r="44" spans="1:6" x14ac:dyDescent="0.2">
      <c r="A44" s="4" t="s">
        <v>66</v>
      </c>
      <c r="B44" s="5" t="s">
        <v>67</v>
      </c>
      <c r="C44" s="5"/>
      <c r="D44" s="6">
        <f>SUM(D45:D49)</f>
        <v>40753.700000000004</v>
      </c>
      <c r="E44" s="6">
        <f>SUM(E45:E49)</f>
        <v>11874.5</v>
      </c>
      <c r="F44" s="6">
        <f>SUM(F45:F49)</f>
        <v>9821.8000000000011</v>
      </c>
    </row>
    <row r="45" spans="1:6" x14ac:dyDescent="0.2">
      <c r="A45" s="7" t="s">
        <v>52</v>
      </c>
      <c r="B45" s="8" t="s">
        <v>67</v>
      </c>
      <c r="C45" s="8" t="s">
        <v>53</v>
      </c>
      <c r="D45" s="9">
        <v>2516</v>
      </c>
      <c r="E45" s="9">
        <v>490</v>
      </c>
      <c r="F45" s="9">
        <v>489.1</v>
      </c>
    </row>
    <row r="46" spans="1:6" x14ac:dyDescent="0.2">
      <c r="A46" s="7" t="s">
        <v>62</v>
      </c>
      <c r="B46" s="8" t="s">
        <v>67</v>
      </c>
      <c r="C46" s="8" t="s">
        <v>63</v>
      </c>
      <c r="D46" s="9">
        <v>35352.6</v>
      </c>
      <c r="E46" s="9">
        <v>10676.4</v>
      </c>
      <c r="F46" s="9">
        <v>8697</v>
      </c>
    </row>
    <row r="47" spans="1:6" x14ac:dyDescent="0.2">
      <c r="A47" s="7" t="s">
        <v>64</v>
      </c>
      <c r="B47" s="8" t="s">
        <v>67</v>
      </c>
      <c r="C47" s="8" t="s">
        <v>65</v>
      </c>
      <c r="D47" s="9">
        <v>500.3</v>
      </c>
      <c r="E47" s="9">
        <v>0</v>
      </c>
      <c r="F47" s="9">
        <v>0</v>
      </c>
    </row>
    <row r="48" spans="1:6" ht="22.5" x14ac:dyDescent="0.2">
      <c r="A48" s="7" t="s">
        <v>56</v>
      </c>
      <c r="B48" s="8" t="s">
        <v>67</v>
      </c>
      <c r="C48" s="8" t="s">
        <v>57</v>
      </c>
      <c r="D48" s="9">
        <v>299</v>
      </c>
      <c r="E48" s="9">
        <v>0</v>
      </c>
      <c r="F48" s="9">
        <v>0</v>
      </c>
    </row>
    <row r="49" spans="1:6" x14ac:dyDescent="0.2">
      <c r="A49" s="7" t="s">
        <v>44</v>
      </c>
      <c r="B49" s="8" t="s">
        <v>67</v>
      </c>
      <c r="C49" s="8" t="s">
        <v>45</v>
      </c>
      <c r="D49" s="9">
        <v>2085.8000000000002</v>
      </c>
      <c r="E49" s="9">
        <v>708.1</v>
      </c>
      <c r="F49" s="9">
        <v>635.70000000000005</v>
      </c>
    </row>
    <row r="50" spans="1:6" ht="22.5" x14ac:dyDescent="0.2">
      <c r="A50" s="4" t="s">
        <v>68</v>
      </c>
      <c r="B50" s="5" t="s">
        <v>69</v>
      </c>
      <c r="C50" s="5"/>
      <c r="D50" s="6">
        <f>SUM(D51:D51)</f>
        <v>37365.4</v>
      </c>
      <c r="E50" s="6">
        <f>SUM(E51:E51)</f>
        <v>10269.799999999999</v>
      </c>
      <c r="F50" s="6">
        <f>SUM(F51:F51)</f>
        <v>8377</v>
      </c>
    </row>
    <row r="51" spans="1:6" x14ac:dyDescent="0.2">
      <c r="A51" s="7" t="s">
        <v>52</v>
      </c>
      <c r="B51" s="8" t="s">
        <v>69</v>
      </c>
      <c r="C51" s="8" t="s">
        <v>53</v>
      </c>
      <c r="D51" s="9">
        <v>37365.4</v>
      </c>
      <c r="E51" s="9">
        <v>10269.799999999999</v>
      </c>
      <c r="F51" s="9">
        <v>8377</v>
      </c>
    </row>
    <row r="52" spans="1:6" ht="22.5" x14ac:dyDescent="0.2">
      <c r="A52" s="4" t="s">
        <v>70</v>
      </c>
      <c r="B52" s="5" t="s">
        <v>71</v>
      </c>
      <c r="C52" s="5"/>
      <c r="D52" s="6">
        <f>SUM(D53:D53)</f>
        <v>33272.300000000003</v>
      </c>
      <c r="E52" s="6">
        <f>SUM(E53:E53)</f>
        <v>9746.2000000000007</v>
      </c>
      <c r="F52" s="6">
        <f>SUM(F53:F53)</f>
        <v>6911.9</v>
      </c>
    </row>
    <row r="53" spans="1:6" x14ac:dyDescent="0.2">
      <c r="A53" s="7" t="s">
        <v>52</v>
      </c>
      <c r="B53" s="8" t="s">
        <v>71</v>
      </c>
      <c r="C53" s="8" t="s">
        <v>53</v>
      </c>
      <c r="D53" s="9">
        <v>33272.300000000003</v>
      </c>
      <c r="E53" s="9">
        <v>9746.2000000000007</v>
      </c>
      <c r="F53" s="9">
        <v>6911.9</v>
      </c>
    </row>
    <row r="54" spans="1:6" ht="22.5" x14ac:dyDescent="0.2">
      <c r="A54" s="4" t="s">
        <v>72</v>
      </c>
      <c r="B54" s="5" t="s">
        <v>73</v>
      </c>
      <c r="C54" s="5"/>
      <c r="D54" s="6">
        <f>SUM(D55:D55)</f>
        <v>50421.9</v>
      </c>
      <c r="E54" s="6">
        <f>SUM(E55:E55)</f>
        <v>15283.3</v>
      </c>
      <c r="F54" s="6">
        <f>SUM(F55:F55)</f>
        <v>10299</v>
      </c>
    </row>
    <row r="55" spans="1:6" x14ac:dyDescent="0.2">
      <c r="A55" s="7" t="s">
        <v>52</v>
      </c>
      <c r="B55" s="8" t="s">
        <v>73</v>
      </c>
      <c r="C55" s="8" t="s">
        <v>53</v>
      </c>
      <c r="D55" s="9">
        <v>50421.9</v>
      </c>
      <c r="E55" s="9">
        <v>15283.3</v>
      </c>
      <c r="F55" s="9">
        <v>10299</v>
      </c>
    </row>
    <row r="56" spans="1:6" ht="22.5" x14ac:dyDescent="0.2">
      <c r="A56" s="4" t="s">
        <v>74</v>
      </c>
      <c r="B56" s="5" t="s">
        <v>75</v>
      </c>
      <c r="C56" s="5"/>
      <c r="D56" s="6">
        <f>SUM(D57:D57)</f>
        <v>14341.7</v>
      </c>
      <c r="E56" s="6">
        <f>SUM(E57:E57)</f>
        <v>3643.3</v>
      </c>
      <c r="F56" s="6">
        <f>SUM(F57:F57)</f>
        <v>2598.6</v>
      </c>
    </row>
    <row r="57" spans="1:6" x14ac:dyDescent="0.2">
      <c r="A57" s="7" t="s">
        <v>52</v>
      </c>
      <c r="B57" s="8" t="s">
        <v>75</v>
      </c>
      <c r="C57" s="8" t="s">
        <v>53</v>
      </c>
      <c r="D57" s="9">
        <v>14341.7</v>
      </c>
      <c r="E57" s="9">
        <v>3643.3</v>
      </c>
      <c r="F57" s="9">
        <v>2598.6</v>
      </c>
    </row>
    <row r="58" spans="1:6" x14ac:dyDescent="0.2">
      <c r="A58" s="4" t="s">
        <v>76</v>
      </c>
      <c r="B58" s="5" t="s">
        <v>77</v>
      </c>
      <c r="C58" s="5"/>
      <c r="D58" s="6">
        <f>SUM(D59:D63)</f>
        <v>23127.1</v>
      </c>
      <c r="E58" s="6">
        <f>SUM(E59:E63)</f>
        <v>4946.7</v>
      </c>
      <c r="F58" s="6">
        <f>SUM(F59:F63)</f>
        <v>4178.7</v>
      </c>
    </row>
    <row r="59" spans="1:6" x14ac:dyDescent="0.2">
      <c r="A59" s="7" t="s">
        <v>52</v>
      </c>
      <c r="B59" s="8" t="s">
        <v>77</v>
      </c>
      <c r="C59" s="8" t="s">
        <v>53</v>
      </c>
      <c r="D59" s="9">
        <v>2243.1</v>
      </c>
      <c r="E59" s="9">
        <v>470</v>
      </c>
      <c r="F59" s="9">
        <v>448.1</v>
      </c>
    </row>
    <row r="60" spans="1:6" x14ac:dyDescent="0.2">
      <c r="A60" s="7" t="s">
        <v>62</v>
      </c>
      <c r="B60" s="8" t="s">
        <v>77</v>
      </c>
      <c r="C60" s="8" t="s">
        <v>63</v>
      </c>
      <c r="D60" s="9">
        <v>20156.099999999999</v>
      </c>
      <c r="E60" s="9">
        <v>4356.2</v>
      </c>
      <c r="F60" s="9">
        <v>3611.9</v>
      </c>
    </row>
    <row r="61" spans="1:6" x14ac:dyDescent="0.2">
      <c r="A61" s="7" t="s">
        <v>64</v>
      </c>
      <c r="B61" s="8" t="s">
        <v>77</v>
      </c>
      <c r="C61" s="8" t="s">
        <v>65</v>
      </c>
      <c r="D61" s="9">
        <v>58.7</v>
      </c>
      <c r="E61" s="9">
        <v>0</v>
      </c>
      <c r="F61" s="9">
        <v>0</v>
      </c>
    </row>
    <row r="62" spans="1:6" ht="22.5" x14ac:dyDescent="0.2">
      <c r="A62" s="7" t="s">
        <v>56</v>
      </c>
      <c r="B62" s="8" t="s">
        <v>77</v>
      </c>
      <c r="C62" s="8" t="s">
        <v>57</v>
      </c>
      <c r="D62" s="9">
        <v>124.7</v>
      </c>
      <c r="E62" s="9">
        <v>0</v>
      </c>
      <c r="F62" s="9">
        <v>0</v>
      </c>
    </row>
    <row r="63" spans="1:6" x14ac:dyDescent="0.2">
      <c r="A63" s="7" t="s">
        <v>44</v>
      </c>
      <c r="B63" s="8" t="s">
        <v>77</v>
      </c>
      <c r="C63" s="8" t="s">
        <v>45</v>
      </c>
      <c r="D63" s="9">
        <v>544.5</v>
      </c>
      <c r="E63" s="9">
        <v>120.5</v>
      </c>
      <c r="F63" s="9">
        <v>118.7</v>
      </c>
    </row>
    <row r="64" spans="1:6" ht="22.5" x14ac:dyDescent="0.2">
      <c r="A64" s="4" t="s">
        <v>78</v>
      </c>
      <c r="B64" s="5" t="s">
        <v>79</v>
      </c>
      <c r="C64" s="5"/>
      <c r="D64" s="6">
        <f>SUM(D65:D68)</f>
        <v>19731.199999999997</v>
      </c>
      <c r="E64" s="6">
        <f>SUM(E65:E68)</f>
        <v>4710.1000000000004</v>
      </c>
      <c r="F64" s="6">
        <f>SUM(F65:F68)</f>
        <v>3014.6</v>
      </c>
    </row>
    <row r="65" spans="1:6" x14ac:dyDescent="0.2">
      <c r="A65" s="7" t="s">
        <v>52</v>
      </c>
      <c r="B65" s="8" t="s">
        <v>79</v>
      </c>
      <c r="C65" s="8" t="s">
        <v>53</v>
      </c>
      <c r="D65" s="9">
        <v>4357</v>
      </c>
      <c r="E65" s="9">
        <v>1278</v>
      </c>
      <c r="F65" s="9">
        <v>668.7</v>
      </c>
    </row>
    <row r="66" spans="1:6" x14ac:dyDescent="0.2">
      <c r="A66" s="7" t="s">
        <v>62</v>
      </c>
      <c r="B66" s="8" t="s">
        <v>79</v>
      </c>
      <c r="C66" s="8" t="s">
        <v>63</v>
      </c>
      <c r="D66" s="9">
        <v>14778.6</v>
      </c>
      <c r="E66" s="9">
        <v>3346.5</v>
      </c>
      <c r="F66" s="9">
        <v>2260.5</v>
      </c>
    </row>
    <row r="67" spans="1:6" ht="22.5" x14ac:dyDescent="0.2">
      <c r="A67" s="7" t="s">
        <v>56</v>
      </c>
      <c r="B67" s="8" t="s">
        <v>79</v>
      </c>
      <c r="C67" s="8" t="s">
        <v>57</v>
      </c>
      <c r="D67" s="9">
        <v>161.1</v>
      </c>
      <c r="E67" s="9">
        <v>0</v>
      </c>
      <c r="F67" s="9">
        <v>0</v>
      </c>
    </row>
    <row r="68" spans="1:6" x14ac:dyDescent="0.2">
      <c r="A68" s="7" t="s">
        <v>44</v>
      </c>
      <c r="B68" s="8" t="s">
        <v>79</v>
      </c>
      <c r="C68" s="8" t="s">
        <v>45</v>
      </c>
      <c r="D68" s="9">
        <v>434.5</v>
      </c>
      <c r="E68" s="9">
        <v>85.6</v>
      </c>
      <c r="F68" s="9">
        <v>85.4</v>
      </c>
    </row>
    <row r="69" spans="1:6" x14ac:dyDescent="0.2">
      <c r="A69" s="4" t="s">
        <v>80</v>
      </c>
      <c r="B69" s="5" t="s">
        <v>81</v>
      </c>
      <c r="C69" s="5"/>
      <c r="D69" s="6">
        <f>SUM(D70:D74)</f>
        <v>49395.30000000001</v>
      </c>
      <c r="E69" s="6">
        <f>SUM(E70:E74)</f>
        <v>10653.1</v>
      </c>
      <c r="F69" s="6">
        <f>SUM(F70:F74)</f>
        <v>8975.7000000000007</v>
      </c>
    </row>
    <row r="70" spans="1:6" x14ac:dyDescent="0.2">
      <c r="A70" s="7" t="s">
        <v>52</v>
      </c>
      <c r="B70" s="8" t="s">
        <v>81</v>
      </c>
      <c r="C70" s="8" t="s">
        <v>53</v>
      </c>
      <c r="D70" s="9">
        <v>4091.4</v>
      </c>
      <c r="E70" s="9">
        <v>845</v>
      </c>
      <c r="F70" s="9">
        <v>746.2</v>
      </c>
    </row>
    <row r="71" spans="1:6" x14ac:dyDescent="0.2">
      <c r="A71" s="7" t="s">
        <v>62</v>
      </c>
      <c r="B71" s="8" t="s">
        <v>81</v>
      </c>
      <c r="C71" s="8" t="s">
        <v>63</v>
      </c>
      <c r="D71" s="9">
        <v>42623.4</v>
      </c>
      <c r="E71" s="9">
        <v>9428.6</v>
      </c>
      <c r="F71" s="9">
        <v>7857.6</v>
      </c>
    </row>
    <row r="72" spans="1:6" x14ac:dyDescent="0.2">
      <c r="A72" s="7" t="s">
        <v>64</v>
      </c>
      <c r="B72" s="8" t="s">
        <v>81</v>
      </c>
      <c r="C72" s="8" t="s">
        <v>65</v>
      </c>
      <c r="D72" s="9">
        <v>613.29999999999995</v>
      </c>
      <c r="E72" s="9">
        <v>0</v>
      </c>
      <c r="F72" s="9">
        <v>0</v>
      </c>
    </row>
    <row r="73" spans="1:6" ht="22.5" x14ac:dyDescent="0.2">
      <c r="A73" s="7" t="s">
        <v>56</v>
      </c>
      <c r="B73" s="8" t="s">
        <v>81</v>
      </c>
      <c r="C73" s="8" t="s">
        <v>57</v>
      </c>
      <c r="D73" s="9">
        <v>248.4</v>
      </c>
      <c r="E73" s="9">
        <v>0</v>
      </c>
      <c r="F73" s="9">
        <v>0</v>
      </c>
    </row>
    <row r="74" spans="1:6" x14ac:dyDescent="0.2">
      <c r="A74" s="7" t="s">
        <v>44</v>
      </c>
      <c r="B74" s="8" t="s">
        <v>81</v>
      </c>
      <c r="C74" s="8" t="s">
        <v>45</v>
      </c>
      <c r="D74" s="9">
        <v>1818.8</v>
      </c>
      <c r="E74" s="9">
        <v>379.5</v>
      </c>
      <c r="F74" s="9">
        <v>371.9</v>
      </c>
    </row>
    <row r="75" spans="1:6" x14ac:dyDescent="0.2">
      <c r="A75" s="4" t="s">
        <v>82</v>
      </c>
      <c r="B75" s="5" t="s">
        <v>83</v>
      </c>
      <c r="C75" s="5"/>
      <c r="D75" s="6">
        <f>SUM(D76)</f>
        <v>12098.1</v>
      </c>
      <c r="E75" s="6">
        <f>SUM(E76)</f>
        <v>2456.1</v>
      </c>
      <c r="F75" s="6">
        <f>SUM(F76)</f>
        <v>2085.9</v>
      </c>
    </row>
    <row r="76" spans="1:6" x14ac:dyDescent="0.2">
      <c r="A76" s="7" t="s">
        <v>84</v>
      </c>
      <c r="B76" s="8" t="s">
        <v>83</v>
      </c>
      <c r="C76" s="8" t="s">
        <v>85</v>
      </c>
      <c r="D76" s="9">
        <v>12098.1</v>
      </c>
      <c r="E76" s="9">
        <v>2456.1</v>
      </c>
      <c r="F76" s="9">
        <v>2085.9</v>
      </c>
    </row>
    <row r="77" spans="1:6" x14ac:dyDescent="0.2">
      <c r="A77" s="4" t="s">
        <v>86</v>
      </c>
      <c r="B77" s="5" t="s">
        <v>87</v>
      </c>
      <c r="C77" s="5"/>
      <c r="D77" s="6">
        <f>SUM(D78:D79)</f>
        <v>41856.5</v>
      </c>
      <c r="E77" s="6">
        <f>SUM(E78:E79)</f>
        <v>9070.7999999999993</v>
      </c>
      <c r="F77" s="6">
        <f>SUM(F78:F79)</f>
        <v>8189.5</v>
      </c>
    </row>
    <row r="78" spans="1:6" ht="22.5" x14ac:dyDescent="0.2">
      <c r="A78" s="7" t="s">
        <v>32</v>
      </c>
      <c r="B78" s="8" t="s">
        <v>87</v>
      </c>
      <c r="C78" s="8" t="s">
        <v>33</v>
      </c>
      <c r="D78" s="9">
        <v>41704.199999999997</v>
      </c>
      <c r="E78" s="9">
        <v>9030.7999999999993</v>
      </c>
      <c r="F78" s="9">
        <v>8157.2</v>
      </c>
    </row>
    <row r="79" spans="1:6" x14ac:dyDescent="0.2">
      <c r="A79" s="7" t="s">
        <v>16</v>
      </c>
      <c r="B79" s="8" t="s">
        <v>87</v>
      </c>
      <c r="C79" s="8" t="s">
        <v>17</v>
      </c>
      <c r="D79" s="9">
        <v>152.30000000000001</v>
      </c>
      <c r="E79" s="9">
        <v>40</v>
      </c>
      <c r="F79" s="9">
        <v>32.299999999999997</v>
      </c>
    </row>
    <row r="80" spans="1:6" s="13" customFormat="1" ht="33.75" x14ac:dyDescent="0.2">
      <c r="A80" s="14" t="s">
        <v>88</v>
      </c>
      <c r="B80" s="15" t="s">
        <v>89</v>
      </c>
      <c r="C80" s="15"/>
      <c r="D80" s="16">
        <f>SUM(D81:D89)</f>
        <v>1077954.2</v>
      </c>
      <c r="E80" s="16">
        <f>SUM(E81:E89)</f>
        <v>207166.8</v>
      </c>
      <c r="F80" s="16">
        <f>SUM(F81:F89)</f>
        <v>177901.9</v>
      </c>
    </row>
    <row r="81" spans="1:6" ht="22.5" x14ac:dyDescent="0.2">
      <c r="A81" s="7" t="s">
        <v>32</v>
      </c>
      <c r="B81" s="8" t="s">
        <v>89</v>
      </c>
      <c r="C81" s="8" t="s">
        <v>33</v>
      </c>
      <c r="D81" s="9">
        <v>8023.6</v>
      </c>
      <c r="E81" s="9">
        <v>1715.8</v>
      </c>
      <c r="F81" s="9">
        <v>1331.8</v>
      </c>
    </row>
    <row r="82" spans="1:6" x14ac:dyDescent="0.2">
      <c r="A82" s="7" t="s">
        <v>52</v>
      </c>
      <c r="B82" s="8" t="s">
        <v>89</v>
      </c>
      <c r="C82" s="8" t="s">
        <v>53</v>
      </c>
      <c r="D82" s="9">
        <v>185749.7</v>
      </c>
      <c r="E82" s="9">
        <v>41774.800000000003</v>
      </c>
      <c r="F82" s="9">
        <v>32254.5</v>
      </c>
    </row>
    <row r="83" spans="1:6" x14ac:dyDescent="0.2">
      <c r="A83" s="7" t="s">
        <v>62</v>
      </c>
      <c r="B83" s="8" t="s">
        <v>89</v>
      </c>
      <c r="C83" s="8" t="s">
        <v>63</v>
      </c>
      <c r="D83" s="9">
        <v>568538.5</v>
      </c>
      <c r="E83" s="9">
        <v>100116.1</v>
      </c>
      <c r="F83" s="9">
        <v>96300.6</v>
      </c>
    </row>
    <row r="84" spans="1:6" x14ac:dyDescent="0.2">
      <c r="A84" s="7" t="s">
        <v>84</v>
      </c>
      <c r="B84" s="8" t="s">
        <v>89</v>
      </c>
      <c r="C84" s="8" t="s">
        <v>85</v>
      </c>
      <c r="D84" s="9">
        <v>114050</v>
      </c>
      <c r="E84" s="9">
        <v>28465.9</v>
      </c>
      <c r="F84" s="9">
        <v>20460.5</v>
      </c>
    </row>
    <row r="85" spans="1:6" ht="33.75" x14ac:dyDescent="0.2">
      <c r="A85" s="7" t="s">
        <v>18</v>
      </c>
      <c r="B85" s="8" t="s">
        <v>89</v>
      </c>
      <c r="C85" s="8" t="s">
        <v>19</v>
      </c>
      <c r="D85" s="9">
        <v>330</v>
      </c>
      <c r="E85" s="9">
        <v>0</v>
      </c>
      <c r="F85" s="9">
        <v>0</v>
      </c>
    </row>
    <row r="86" spans="1:6" x14ac:dyDescent="0.2">
      <c r="A86" s="7" t="s">
        <v>64</v>
      </c>
      <c r="B86" s="8" t="s">
        <v>89</v>
      </c>
      <c r="C86" s="8" t="s">
        <v>65</v>
      </c>
      <c r="D86" s="9">
        <v>3851.1</v>
      </c>
      <c r="E86" s="9">
        <v>336</v>
      </c>
      <c r="F86" s="9">
        <v>226</v>
      </c>
    </row>
    <row r="87" spans="1:6" ht="22.5" x14ac:dyDescent="0.2">
      <c r="A87" s="7" t="s">
        <v>56</v>
      </c>
      <c r="B87" s="8" t="s">
        <v>89</v>
      </c>
      <c r="C87" s="8" t="s">
        <v>57</v>
      </c>
      <c r="D87" s="9">
        <v>86266.8</v>
      </c>
      <c r="E87" s="9">
        <v>5635.3</v>
      </c>
      <c r="F87" s="9">
        <v>3715.8</v>
      </c>
    </row>
    <row r="88" spans="1:6" x14ac:dyDescent="0.2">
      <c r="A88" s="7" t="s">
        <v>44</v>
      </c>
      <c r="B88" s="8" t="s">
        <v>89</v>
      </c>
      <c r="C88" s="8" t="s">
        <v>45</v>
      </c>
      <c r="D88" s="9">
        <v>47661.599999999999</v>
      </c>
      <c r="E88" s="9">
        <v>13425.6</v>
      </c>
      <c r="F88" s="9">
        <v>12236.8</v>
      </c>
    </row>
    <row r="89" spans="1:6" x14ac:dyDescent="0.2">
      <c r="A89" s="7" t="s">
        <v>90</v>
      </c>
      <c r="B89" s="8" t="s">
        <v>89</v>
      </c>
      <c r="C89" s="8" t="s">
        <v>91</v>
      </c>
      <c r="D89" s="9">
        <v>63482.9</v>
      </c>
      <c r="E89" s="9">
        <v>15697.3</v>
      </c>
      <c r="F89" s="9">
        <v>11375.9</v>
      </c>
    </row>
    <row r="90" spans="1:6" ht="22.5" x14ac:dyDescent="0.2">
      <c r="A90" s="4" t="s">
        <v>92</v>
      </c>
      <c r="B90" s="5" t="s">
        <v>93</v>
      </c>
      <c r="C90" s="5"/>
      <c r="D90" s="6">
        <f>SUM(D91:D93)</f>
        <v>7321.8000000000011</v>
      </c>
      <c r="E90" s="6">
        <f>SUM(E91:E93)</f>
        <v>1928.4</v>
      </c>
      <c r="F90" s="6">
        <f>SUM(F91:F93)</f>
        <v>1564.8</v>
      </c>
    </row>
    <row r="91" spans="1:6" ht="45" x14ac:dyDescent="0.2">
      <c r="A91" s="7" t="s">
        <v>94</v>
      </c>
      <c r="B91" s="8" t="s">
        <v>93</v>
      </c>
      <c r="C91" s="8" t="s">
        <v>95</v>
      </c>
      <c r="D91" s="9">
        <v>2603.1</v>
      </c>
      <c r="E91" s="9">
        <v>595</v>
      </c>
      <c r="F91" s="9">
        <v>480.2</v>
      </c>
    </row>
    <row r="92" spans="1:6" ht="56.25" x14ac:dyDescent="0.2">
      <c r="A92" s="7" t="s">
        <v>96</v>
      </c>
      <c r="B92" s="8" t="s">
        <v>93</v>
      </c>
      <c r="C92" s="8" t="s">
        <v>97</v>
      </c>
      <c r="D92" s="9">
        <v>4707.1000000000004</v>
      </c>
      <c r="E92" s="9">
        <v>1333.4</v>
      </c>
      <c r="F92" s="9">
        <v>1084.5999999999999</v>
      </c>
    </row>
    <row r="93" spans="1:6" ht="33.75" x14ac:dyDescent="0.2">
      <c r="A93" s="10" t="s">
        <v>18</v>
      </c>
      <c r="B93" s="11" t="s">
        <v>93</v>
      </c>
      <c r="C93" s="11" t="s">
        <v>19</v>
      </c>
      <c r="D93" s="12">
        <v>11.6</v>
      </c>
      <c r="E93" s="12">
        <v>0</v>
      </c>
      <c r="F93" s="12">
        <v>0</v>
      </c>
    </row>
    <row r="94" spans="1:6" ht="78.75" x14ac:dyDescent="0.2">
      <c r="A94" s="4" t="s">
        <v>98</v>
      </c>
      <c r="B94" s="5" t="s">
        <v>99</v>
      </c>
      <c r="C94" s="5"/>
      <c r="D94" s="6">
        <f>SUM(D95:D99)</f>
        <v>35172.899999999994</v>
      </c>
      <c r="E94" s="6">
        <f>SUM(E95:E99)</f>
        <v>8402.8000000000011</v>
      </c>
      <c r="F94" s="6">
        <f>SUM(F95:F99)</f>
        <v>5565.8</v>
      </c>
    </row>
    <row r="95" spans="1:6" ht="67.5" x14ac:dyDescent="0.2">
      <c r="A95" s="7" t="s">
        <v>26</v>
      </c>
      <c r="B95" s="8" t="s">
        <v>99</v>
      </c>
      <c r="C95" s="8" t="s">
        <v>27</v>
      </c>
      <c r="D95" s="9">
        <v>31917.5</v>
      </c>
      <c r="E95" s="9">
        <v>7613.8</v>
      </c>
      <c r="F95" s="9">
        <v>5372.8</v>
      </c>
    </row>
    <row r="96" spans="1:6" ht="22.5" x14ac:dyDescent="0.2">
      <c r="A96" s="7" t="s">
        <v>32</v>
      </c>
      <c r="B96" s="8" t="s">
        <v>99</v>
      </c>
      <c r="C96" s="8" t="s">
        <v>33</v>
      </c>
      <c r="D96" s="9">
        <v>900.6</v>
      </c>
      <c r="E96" s="9">
        <v>290.60000000000002</v>
      </c>
      <c r="F96" s="9">
        <v>41.1</v>
      </c>
    </row>
    <row r="97" spans="1:6" ht="22.5" x14ac:dyDescent="0.2">
      <c r="A97" s="7" t="s">
        <v>38</v>
      </c>
      <c r="B97" s="8" t="s">
        <v>99</v>
      </c>
      <c r="C97" s="8" t="s">
        <v>39</v>
      </c>
      <c r="D97" s="9">
        <v>1130.0999999999999</v>
      </c>
      <c r="E97" s="9">
        <v>199.8</v>
      </c>
      <c r="F97" s="9">
        <v>0</v>
      </c>
    </row>
    <row r="98" spans="1:6" x14ac:dyDescent="0.2">
      <c r="A98" s="7" t="s">
        <v>100</v>
      </c>
      <c r="B98" s="8" t="s">
        <v>99</v>
      </c>
      <c r="C98" s="8" t="s">
        <v>101</v>
      </c>
      <c r="D98" s="9">
        <v>1098.7</v>
      </c>
      <c r="E98" s="9">
        <v>267.10000000000002</v>
      </c>
      <c r="F98" s="9">
        <v>151.9</v>
      </c>
    </row>
    <row r="99" spans="1:6" ht="33.75" x14ac:dyDescent="0.2">
      <c r="A99" s="7" t="s">
        <v>18</v>
      </c>
      <c r="B99" s="8" t="s">
        <v>99</v>
      </c>
      <c r="C99" s="8" t="s">
        <v>19</v>
      </c>
      <c r="D99" s="9">
        <v>126</v>
      </c>
      <c r="E99" s="9">
        <v>31.5</v>
      </c>
      <c r="F99" s="9">
        <v>0</v>
      </c>
    </row>
    <row r="100" spans="1:6" x14ac:dyDescent="0.2">
      <c r="A100" s="4" t="s">
        <v>102</v>
      </c>
      <c r="B100" s="5" t="s">
        <v>103</v>
      </c>
      <c r="C100" s="5"/>
      <c r="D100" s="6">
        <f>SUM(D101)</f>
        <v>4020.6</v>
      </c>
      <c r="E100" s="6">
        <f>SUM(E101)</f>
        <v>909.5</v>
      </c>
      <c r="F100" s="6">
        <f>SUM(F101)</f>
        <v>694</v>
      </c>
    </row>
    <row r="101" spans="1:6" ht="56.25" x14ac:dyDescent="0.2">
      <c r="A101" s="7" t="s">
        <v>10</v>
      </c>
      <c r="B101" s="8" t="s">
        <v>103</v>
      </c>
      <c r="C101" s="8" t="s">
        <v>11</v>
      </c>
      <c r="D101" s="9">
        <v>4020.6</v>
      </c>
      <c r="E101" s="9">
        <v>909.5</v>
      </c>
      <c r="F101" s="9">
        <v>694</v>
      </c>
    </row>
    <row r="102" spans="1:6" ht="45" x14ac:dyDescent="0.2">
      <c r="A102" s="4" t="s">
        <v>104</v>
      </c>
      <c r="B102" s="5" t="s">
        <v>105</v>
      </c>
      <c r="C102" s="5"/>
      <c r="D102" s="6">
        <f>SUM(D103:D105)</f>
        <v>69000.800000000003</v>
      </c>
      <c r="E102" s="6">
        <f>SUM(E103:E105)</f>
        <v>16604.599999999999</v>
      </c>
      <c r="F102" s="6">
        <f>SUM(F103:F105)</f>
        <v>11787.6</v>
      </c>
    </row>
    <row r="103" spans="1:6" ht="33.75" x14ac:dyDescent="0.2">
      <c r="A103" s="7" t="s">
        <v>18</v>
      </c>
      <c r="B103" s="8" t="s">
        <v>105</v>
      </c>
      <c r="C103" s="8" t="s">
        <v>19</v>
      </c>
      <c r="D103" s="9">
        <v>201.9</v>
      </c>
      <c r="E103" s="9">
        <v>70</v>
      </c>
      <c r="F103" s="9">
        <v>49.7</v>
      </c>
    </row>
    <row r="104" spans="1:6" x14ac:dyDescent="0.2">
      <c r="A104" s="7" t="s">
        <v>64</v>
      </c>
      <c r="B104" s="8" t="s">
        <v>105</v>
      </c>
      <c r="C104" s="8" t="s">
        <v>65</v>
      </c>
      <c r="D104" s="9">
        <v>3750.5</v>
      </c>
      <c r="E104" s="9">
        <v>434.5</v>
      </c>
      <c r="F104" s="9">
        <v>238</v>
      </c>
    </row>
    <row r="105" spans="1:6" x14ac:dyDescent="0.2">
      <c r="A105" s="7" t="s">
        <v>20</v>
      </c>
      <c r="B105" s="8" t="s">
        <v>105</v>
      </c>
      <c r="C105" s="8" t="s">
        <v>21</v>
      </c>
      <c r="D105" s="9">
        <v>65048.4</v>
      </c>
      <c r="E105" s="9">
        <v>16100.1</v>
      </c>
      <c r="F105" s="9">
        <v>11499.9</v>
      </c>
    </row>
    <row r="106" spans="1:6" ht="56.25" x14ac:dyDescent="0.2">
      <c r="A106" s="4" t="s">
        <v>106</v>
      </c>
      <c r="B106" s="5" t="s">
        <v>107</v>
      </c>
      <c r="C106" s="5"/>
      <c r="D106" s="6">
        <f>SUM(D107:D109)</f>
        <v>48420.200000000004</v>
      </c>
      <c r="E106" s="6">
        <f>SUM(E107:E109)</f>
        <v>11200.6</v>
      </c>
      <c r="F106" s="6">
        <f>SUM(F107:F109)</f>
        <v>8658.4</v>
      </c>
    </row>
    <row r="107" spans="1:6" ht="33.75" x14ac:dyDescent="0.2">
      <c r="A107" s="10" t="s">
        <v>18</v>
      </c>
      <c r="B107" s="11" t="s">
        <v>107</v>
      </c>
      <c r="C107" s="11" t="s">
        <v>19</v>
      </c>
      <c r="D107" s="12">
        <v>5.3</v>
      </c>
      <c r="E107" s="12">
        <v>0</v>
      </c>
      <c r="F107" s="12">
        <v>0</v>
      </c>
    </row>
    <row r="108" spans="1:6" x14ac:dyDescent="0.2">
      <c r="A108" s="7" t="s">
        <v>108</v>
      </c>
      <c r="B108" s="8" t="s">
        <v>107</v>
      </c>
      <c r="C108" s="8" t="s">
        <v>109</v>
      </c>
      <c r="D108" s="9">
        <v>45142.8</v>
      </c>
      <c r="E108" s="9">
        <v>9926.2000000000007</v>
      </c>
      <c r="F108" s="9">
        <v>8094.5</v>
      </c>
    </row>
    <row r="109" spans="1:6" x14ac:dyDescent="0.2">
      <c r="A109" s="10" t="s">
        <v>110</v>
      </c>
      <c r="B109" s="11" t="s">
        <v>107</v>
      </c>
      <c r="C109" s="11" t="s">
        <v>111</v>
      </c>
      <c r="D109" s="12">
        <v>3272.1</v>
      </c>
      <c r="E109" s="12">
        <v>1274.4000000000001</v>
      </c>
      <c r="F109" s="12">
        <v>563.9</v>
      </c>
    </row>
    <row r="110" spans="1:6" x14ac:dyDescent="0.2">
      <c r="A110" s="17" t="s">
        <v>112</v>
      </c>
      <c r="B110" s="18"/>
      <c r="C110" s="18"/>
      <c r="D110" s="19">
        <f>D5+D13+D29+D31+D34+D38+D44+D50+D52+D54+D56+D58+D64+D69+D75+D77+D80+D90+D94+D100+D102+D106</f>
        <v>2210728.2000000002</v>
      </c>
      <c r="E110" s="19">
        <f>E5+E13+E29+E31+E34+E38+E44+E50+E52+E54+E56+E58+E64+E69+E75+E77+E80+E90+E94+E100+E102+E106</f>
        <v>472804.09999999992</v>
      </c>
      <c r="F110" s="19">
        <f>F5+F13+F29+F31+F34+F38+F44+F50+F52+F54+F56+F58+F64+F69+F75+F77+F80+F90+F94+F100+F102+F106</f>
        <v>402113.6</v>
      </c>
    </row>
  </sheetData>
  <mergeCells count="1">
    <mergeCell ref="A1:F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revision>3</cp:revision>
  <dcterms:created xsi:type="dcterms:W3CDTF">2018-07-09T12:13:23Z</dcterms:created>
  <dcterms:modified xsi:type="dcterms:W3CDTF">2024-04-09T09:23:45Z</dcterms:modified>
</cp:coreProperties>
</file>