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04.2022" sheetId="7" r:id="rId2"/>
  </sheets>
  <definedNames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F119" i="7" l="1"/>
  <c r="F116" i="7" l="1"/>
  <c r="E116" i="7"/>
  <c r="D116" i="7"/>
  <c r="F112" i="7"/>
  <c r="E112" i="7"/>
  <c r="D112" i="7"/>
  <c r="F108" i="7"/>
  <c r="E108" i="7"/>
  <c r="D108" i="7"/>
  <c r="F106" i="7"/>
  <c r="E106" i="7"/>
  <c r="D106" i="7"/>
  <c r="F100" i="7"/>
  <c r="E100" i="7"/>
  <c r="D100" i="7"/>
  <c r="F97" i="7"/>
  <c r="E97" i="7"/>
  <c r="D97" i="7"/>
  <c r="F94" i="7"/>
  <c r="E94" i="7"/>
  <c r="D94" i="7"/>
  <c r="D84" i="7"/>
  <c r="F84" i="7"/>
  <c r="E84" i="7"/>
  <c r="F81" i="7"/>
  <c r="E81" i="7"/>
  <c r="D81" i="7"/>
  <c r="F79" i="7"/>
  <c r="E79" i="7"/>
  <c r="D79" i="7"/>
  <c r="F73" i="7"/>
  <c r="E73" i="7"/>
  <c r="D73" i="7"/>
  <c r="F67" i="7"/>
  <c r="E67" i="7"/>
  <c r="D67" i="7"/>
  <c r="F61" i="7"/>
  <c r="E61" i="7"/>
  <c r="D61" i="7"/>
  <c r="F58" i="7"/>
  <c r="E58" i="7"/>
  <c r="D58" i="7"/>
  <c r="F55" i="7"/>
  <c r="E55" i="7"/>
  <c r="D55" i="7"/>
  <c r="F52" i="7"/>
  <c r="E52" i="7"/>
  <c r="D52" i="7"/>
  <c r="F48" i="7"/>
  <c r="E48" i="7"/>
  <c r="D48" i="7"/>
  <c r="F42" i="7"/>
  <c r="E42" i="7"/>
  <c r="D42" i="7"/>
  <c r="F36" i="7"/>
  <c r="E36" i="7"/>
  <c r="D36" i="7"/>
  <c r="F33" i="7"/>
  <c r="E33" i="7"/>
  <c r="D33" i="7"/>
  <c r="F30" i="7"/>
  <c r="E30" i="7"/>
  <c r="D30" i="7"/>
  <c r="D119" i="7" s="1"/>
  <c r="F28" i="7"/>
  <c r="E28" i="7"/>
  <c r="D28" i="7"/>
  <c r="F11" i="7"/>
  <c r="E11" i="7"/>
  <c r="D11" i="7"/>
  <c r="F5" i="7"/>
  <c r="E5" i="7"/>
  <c r="D5" i="7"/>
  <c r="E119" i="7" l="1"/>
</calcChain>
</file>

<file path=xl/sharedStrings.xml><?xml version="1.0" encoding="utf-8"?>
<sst xmlns="http://schemas.openxmlformats.org/spreadsheetml/2006/main" count="595" uniqueCount="142">
  <si>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</si>
  <si>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</si>
  <si>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</si>
  <si>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</si>
  <si>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</si>
  <si>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</si>
  <si>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</si>
  <si>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</si>
  <si>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</si>
  <si>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</si>
  <si>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</si>
  <si>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</si>
  <si>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</si>
  <si>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</si>
  <si>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</si>
  <si>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</si>
  <si>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</si>
  <si>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</si>
  <si>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</si>
  <si>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</si>
  <si>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</si>
  <si>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</si>
  <si>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</si>
  <si>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</si>
  <si>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</si>
  <si>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</si>
  <si>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</si>
  <si>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</si>
  <si>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</si>
  <si>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</si>
  <si>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</si>
  <si>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</si>
  <si>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</si>
  <si>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</si>
  <si>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</si>
  <si>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</si>
  <si>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</si>
  <si>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</si>
  <si>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</si>
  <si>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</si>
  <si>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</si>
  <si>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</si>
  <si>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</si>
  <si>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</si>
  <si>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</si>
  <si>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</si>
  <si>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</si>
  <si>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</si>
  <si>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</si>
  <si>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</si>
  <si>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</si>
  <si>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</si>
  <si>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</si>
  <si>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</si>
  <si>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</si>
  <si>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</si>
  <si>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</si>
  <si>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</si>
  <si>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</si>
  <si>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</si>
  <si>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</si>
  <si>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</si>
  <si>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</si>
  <si>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</si>
  <si>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</si>
  <si>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</si>
  <si>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</si>
  <si>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</si>
  <si>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</si>
  <si>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</si>
  <si>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</si>
  <si>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</si>
  <si>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</si>
  <si>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</si>
  <si>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</si>
  <si>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</si>
  <si>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</si>
  <si>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</si>
  <si>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</si>
  <si>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</si>
  <si>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</si>
  <si>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</si>
  <si>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</si>
  <si>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</si>
  <si>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</si>
  <si>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</si>
  <si>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</si>
  <si>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</si>
  <si>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</si>
  <si>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</si>
  <si>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</si>
  <si>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</si>
  <si>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</si>
  <si>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</si>
  <si>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</si>
  <si>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</si>
  <si>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</si>
  <si>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</si>
  <si>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</si>
  <si>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</si>
  <si>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</si>
  <si>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</si>
  <si>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</si>
  <si>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</si>
  <si>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</si>
  <si>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</si>
  <si>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</si>
  <si>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</si>
  <si>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</si>
  <si>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</si>
  <si>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</si>
  <si>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</si>
  <si>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</si>
  <si>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</si>
  <si>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</si>
  <si>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</si>
  <si>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</si>
  <si>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</si>
  <si>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</si>
  <si>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</si>
  <si>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</si>
  <si>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</si>
  <si>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</si>
  <si>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</si>
  <si>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</si>
  <si>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</si>
  <si>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</si>
  <si>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</si>
  <si>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</si>
  <si>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</si>
  <si>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</si>
  <si>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870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</si>
  <si>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</si>
  <si>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</si>
  <si>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</si>
  <si>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</si>
  <si>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</si>
  <si>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</si>
  <si>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Утвержденные бюджетные назначения на 2022 год</t>
  </si>
  <si>
    <t>Кассовый план за 1кв 2022года</t>
  </si>
  <si>
    <t>Исполнение за 1кв 2022года</t>
  </si>
  <si>
    <t>Сведения по состоянию на 01 апреля 2022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</si>
</sst>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3" t="s">
        <v>107</v>
      </c>
      <c r="B1" s="23"/>
      <c r="C1" s="23"/>
      <c r="D1" s="23"/>
      <c r="E1" s="23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T4" sqref="T4"/>
    </sheetView>
  </sheetViews>
  <sheetFormatPr defaultRowHeight="12.75" x14ac:dyDescent="0.2"/>
  <cols>
    <col min="1" max="1" width="30.7109375" customWidth="1"/>
    <col min="2" max="3" width="10.28515625" customWidth="1"/>
    <col min="4" max="6" width="15.42578125" customWidth="1"/>
  </cols>
  <sheetData>
    <row r="1" spans="1:6" ht="66.599999999999994" customHeight="1" x14ac:dyDescent="0.2">
      <c r="A1" s="24" t="s">
        <v>141</v>
      </c>
      <c r="B1" s="24"/>
      <c r="C1" s="24"/>
      <c r="D1" s="24"/>
      <c r="E1" s="24"/>
      <c r="F1" s="24"/>
    </row>
    <row r="2" spans="1:6" ht="12.6" customHeight="1" x14ac:dyDescent="0.2">
      <c r="A2" s="16" t="s">
        <v>102</v>
      </c>
      <c r="B2" s="2"/>
      <c r="C2" s="2"/>
      <c r="D2" s="17"/>
      <c r="E2" s="2"/>
    </row>
    <row r="3" spans="1:6" x14ac:dyDescent="0.2">
      <c r="A3" s="2"/>
      <c r="B3" s="2"/>
      <c r="C3" s="2"/>
      <c r="D3" s="17"/>
      <c r="E3" s="2"/>
    </row>
    <row r="4" spans="1:6" ht="42" x14ac:dyDescent="0.2">
      <c r="A4" s="18" t="s">
        <v>108</v>
      </c>
      <c r="B4" s="18" t="s">
        <v>109</v>
      </c>
      <c r="C4" s="18" t="s">
        <v>0</v>
      </c>
      <c r="D4" s="18" t="s">
        <v>138</v>
      </c>
      <c r="E4" s="18" t="s">
        <v>139</v>
      </c>
      <c r="F4" s="18" t="s">
        <v>140</v>
      </c>
    </row>
    <row r="5" spans="1:6" x14ac:dyDescent="0.2">
      <c r="A5" s="4" t="s">
        <v>1</v>
      </c>
      <c r="B5" s="5" t="s">
        <v>110</v>
      </c>
      <c r="C5" s="5"/>
      <c r="D5" s="6">
        <f>SUM(D6:D10)</f>
        <v>214985.9</v>
      </c>
      <c r="E5" s="6">
        <f>SUM(E6:E10)</f>
        <v>53813.639999999992</v>
      </c>
      <c r="F5" s="6">
        <f>SUM(F6:F10)</f>
        <v>52841.82</v>
      </c>
    </row>
    <row r="6" spans="1:6" ht="56.25" x14ac:dyDescent="0.2">
      <c r="A6" s="7" t="s">
        <v>2</v>
      </c>
      <c r="B6" s="8" t="s">
        <v>110</v>
      </c>
      <c r="C6" s="8" t="s">
        <v>3</v>
      </c>
      <c r="D6" s="9">
        <v>22388.799999999999</v>
      </c>
      <c r="E6" s="9">
        <v>5562.34</v>
      </c>
      <c r="F6" s="9">
        <v>5144.72</v>
      </c>
    </row>
    <row r="7" spans="1:6" ht="22.5" x14ac:dyDescent="0.2">
      <c r="A7" s="7" t="s">
        <v>29</v>
      </c>
      <c r="B7" s="8" t="s">
        <v>110</v>
      </c>
      <c r="C7" s="8" t="s">
        <v>30</v>
      </c>
      <c r="D7" s="9">
        <v>600</v>
      </c>
      <c r="E7" s="9">
        <v>0</v>
      </c>
      <c r="F7" s="9">
        <v>0</v>
      </c>
    </row>
    <row r="8" spans="1:6" ht="33.75" x14ac:dyDescent="0.2">
      <c r="A8" s="7" t="s">
        <v>6</v>
      </c>
      <c r="B8" s="8" t="s">
        <v>110</v>
      </c>
      <c r="C8" s="8" t="s">
        <v>7</v>
      </c>
      <c r="D8" s="9">
        <v>13.5</v>
      </c>
      <c r="E8" s="9">
        <v>12</v>
      </c>
      <c r="F8" s="9">
        <v>12</v>
      </c>
    </row>
    <row r="9" spans="1:6" ht="45" x14ac:dyDescent="0.2">
      <c r="A9" s="7" t="s">
        <v>10</v>
      </c>
      <c r="B9" s="8" t="s">
        <v>110</v>
      </c>
      <c r="C9" s="8" t="s">
        <v>11</v>
      </c>
      <c r="D9" s="9">
        <v>161373.1</v>
      </c>
      <c r="E9" s="9">
        <v>47328.7</v>
      </c>
      <c r="F9" s="9">
        <v>47328.7</v>
      </c>
    </row>
    <row r="10" spans="1:6" ht="22.5" x14ac:dyDescent="0.2">
      <c r="A10" s="7" t="s">
        <v>12</v>
      </c>
      <c r="B10" s="8" t="s">
        <v>110</v>
      </c>
      <c r="C10" s="8" t="s">
        <v>13</v>
      </c>
      <c r="D10" s="9">
        <v>30610.5</v>
      </c>
      <c r="E10" s="9">
        <v>910.6</v>
      </c>
      <c r="F10" s="9">
        <v>356.4</v>
      </c>
    </row>
    <row r="11" spans="1:6" ht="22.5" x14ac:dyDescent="0.2">
      <c r="A11" s="4" t="s">
        <v>14</v>
      </c>
      <c r="B11" s="5" t="s">
        <v>111</v>
      </c>
      <c r="C11" s="5"/>
      <c r="D11" s="6">
        <f>SUM(D12:D27)</f>
        <v>182263.8</v>
      </c>
      <c r="E11" s="6">
        <f>SUM(E12:E27)</f>
        <v>17865.099999999999</v>
      </c>
      <c r="F11" s="6">
        <f>SUM(F12:F27)</f>
        <v>17278.2</v>
      </c>
    </row>
    <row r="12" spans="1:6" ht="67.5" x14ac:dyDescent="0.2">
      <c r="A12" s="7" t="s">
        <v>15</v>
      </c>
      <c r="B12" s="8" t="s">
        <v>111</v>
      </c>
      <c r="C12" s="8" t="s">
        <v>16</v>
      </c>
      <c r="D12" s="9">
        <v>73601.5</v>
      </c>
      <c r="E12" s="9">
        <v>11811.8</v>
      </c>
      <c r="F12" s="9">
        <v>11579.1</v>
      </c>
    </row>
    <row r="13" spans="1:6" x14ac:dyDescent="0.2">
      <c r="A13" s="7" t="s">
        <v>17</v>
      </c>
      <c r="B13" s="8" t="s">
        <v>111</v>
      </c>
      <c r="C13" s="8" t="s">
        <v>18</v>
      </c>
      <c r="D13" s="9">
        <v>83.8</v>
      </c>
      <c r="E13" s="9">
        <v>83.8</v>
      </c>
      <c r="F13" s="9">
        <v>83.8</v>
      </c>
    </row>
    <row r="14" spans="1:6" x14ac:dyDescent="0.2">
      <c r="A14" s="7" t="s">
        <v>19</v>
      </c>
      <c r="B14" s="8" t="s">
        <v>111</v>
      </c>
      <c r="C14" s="8" t="s">
        <v>20</v>
      </c>
      <c r="D14" s="9">
        <v>32208.7</v>
      </c>
      <c r="E14" s="9">
        <v>0</v>
      </c>
      <c r="F14" s="9">
        <v>0</v>
      </c>
    </row>
    <row r="15" spans="1:6" ht="22.5" x14ac:dyDescent="0.2">
      <c r="A15" s="7" t="s">
        <v>4</v>
      </c>
      <c r="B15" s="8" t="s">
        <v>111</v>
      </c>
      <c r="C15" s="8" t="s">
        <v>5</v>
      </c>
      <c r="D15" s="9">
        <v>29062</v>
      </c>
      <c r="E15" s="9">
        <v>3343</v>
      </c>
      <c r="F15" s="9">
        <v>3017.4</v>
      </c>
    </row>
    <row r="16" spans="1:6" ht="45" x14ac:dyDescent="0.2">
      <c r="A16" s="7" t="s">
        <v>134</v>
      </c>
      <c r="B16" s="8" t="s">
        <v>111</v>
      </c>
      <c r="C16" s="8" t="s">
        <v>135</v>
      </c>
      <c r="D16" s="9">
        <v>5566.1</v>
      </c>
      <c r="E16" s="9">
        <v>10</v>
      </c>
      <c r="F16" s="9">
        <v>10</v>
      </c>
    </row>
    <row r="17" spans="1:6" x14ac:dyDescent="0.2">
      <c r="A17" s="7" t="s">
        <v>23</v>
      </c>
      <c r="B17" s="8" t="s">
        <v>111</v>
      </c>
      <c r="C17" s="8" t="s">
        <v>24</v>
      </c>
      <c r="D17" s="9">
        <v>2969.2</v>
      </c>
      <c r="E17" s="9">
        <v>0</v>
      </c>
      <c r="F17" s="9">
        <v>0</v>
      </c>
    </row>
    <row r="18" spans="1:6" x14ac:dyDescent="0.2">
      <c r="A18" s="7" t="s">
        <v>25</v>
      </c>
      <c r="B18" s="8" t="s">
        <v>111</v>
      </c>
      <c r="C18" s="8" t="s">
        <v>26</v>
      </c>
      <c r="D18" s="9">
        <v>339</v>
      </c>
      <c r="E18" s="9">
        <v>0</v>
      </c>
      <c r="F18" s="9">
        <v>0</v>
      </c>
    </row>
    <row r="19" spans="1:6" ht="22.5" x14ac:dyDescent="0.2">
      <c r="A19" s="7" t="s">
        <v>27</v>
      </c>
      <c r="B19" s="8" t="s">
        <v>111</v>
      </c>
      <c r="C19" s="8" t="s">
        <v>28</v>
      </c>
      <c r="D19" s="9">
        <v>2101.6</v>
      </c>
      <c r="E19" s="9">
        <v>0</v>
      </c>
      <c r="F19" s="9">
        <v>0</v>
      </c>
    </row>
    <row r="20" spans="1:6" ht="22.5" x14ac:dyDescent="0.2">
      <c r="A20" s="7" t="s">
        <v>29</v>
      </c>
      <c r="B20" s="8" t="s">
        <v>111</v>
      </c>
      <c r="C20" s="8" t="s">
        <v>30</v>
      </c>
      <c r="D20" s="9">
        <v>13571.3</v>
      </c>
      <c r="E20" s="9">
        <v>0</v>
      </c>
      <c r="F20" s="9">
        <v>0</v>
      </c>
    </row>
    <row r="21" spans="1:6" x14ac:dyDescent="0.2">
      <c r="A21" s="7" t="s">
        <v>84</v>
      </c>
      <c r="B21" s="8" t="s">
        <v>111</v>
      </c>
      <c r="C21" s="8" t="s">
        <v>85</v>
      </c>
      <c r="D21" s="9">
        <v>3343.3</v>
      </c>
      <c r="E21" s="9">
        <v>0</v>
      </c>
      <c r="F21" s="9">
        <v>0</v>
      </c>
    </row>
    <row r="22" spans="1:6" ht="22.5" x14ac:dyDescent="0.2">
      <c r="A22" s="7" t="s">
        <v>31</v>
      </c>
      <c r="B22" s="8" t="s">
        <v>111</v>
      </c>
      <c r="C22" s="8" t="s">
        <v>32</v>
      </c>
      <c r="D22" s="9">
        <v>990.8</v>
      </c>
      <c r="E22" s="9">
        <v>0</v>
      </c>
      <c r="F22" s="9">
        <v>0</v>
      </c>
    </row>
    <row r="23" spans="1:6" ht="33.75" x14ac:dyDescent="0.2">
      <c r="A23" s="7" t="s">
        <v>6</v>
      </c>
      <c r="B23" s="8" t="s">
        <v>111</v>
      </c>
      <c r="C23" s="8" t="s">
        <v>7</v>
      </c>
      <c r="D23" s="9">
        <v>384.9</v>
      </c>
      <c r="E23" s="9">
        <v>116</v>
      </c>
      <c r="F23" s="9">
        <v>116</v>
      </c>
    </row>
    <row r="24" spans="1:6" x14ac:dyDescent="0.2">
      <c r="A24" s="7" t="s">
        <v>35</v>
      </c>
      <c r="B24" s="8" t="s">
        <v>111</v>
      </c>
      <c r="C24" s="8" t="s">
        <v>36</v>
      </c>
      <c r="D24" s="9">
        <v>16551.7</v>
      </c>
      <c r="E24" s="9">
        <v>2395.4</v>
      </c>
      <c r="F24" s="9">
        <v>2395.4</v>
      </c>
    </row>
    <row r="25" spans="1:6" x14ac:dyDescent="0.2">
      <c r="A25" s="7" t="s">
        <v>39</v>
      </c>
      <c r="B25" s="8" t="s">
        <v>111</v>
      </c>
      <c r="C25" s="8" t="s">
        <v>40</v>
      </c>
      <c r="D25" s="9">
        <v>1016.8</v>
      </c>
      <c r="E25" s="9">
        <v>0</v>
      </c>
      <c r="F25" s="9">
        <v>0</v>
      </c>
    </row>
    <row r="26" spans="1:6" ht="22.5" x14ac:dyDescent="0.2">
      <c r="A26" s="7" t="s">
        <v>41</v>
      </c>
      <c r="B26" s="8" t="s">
        <v>111</v>
      </c>
      <c r="C26" s="8" t="s">
        <v>42</v>
      </c>
      <c r="D26" s="9">
        <v>423.1</v>
      </c>
      <c r="E26" s="9">
        <v>105.1</v>
      </c>
      <c r="F26" s="9">
        <v>76.5</v>
      </c>
    </row>
    <row r="27" spans="1:6" ht="22.5" x14ac:dyDescent="0.2">
      <c r="A27" s="7" t="s">
        <v>45</v>
      </c>
      <c r="B27" s="8" t="s">
        <v>111</v>
      </c>
      <c r="C27" s="8" t="s">
        <v>46</v>
      </c>
      <c r="D27" s="9">
        <v>50</v>
      </c>
      <c r="E27" s="9">
        <v>0</v>
      </c>
      <c r="F27" s="9">
        <v>0</v>
      </c>
    </row>
    <row r="28" spans="1:6" ht="22.5" x14ac:dyDescent="0.2">
      <c r="A28" s="4" t="s">
        <v>47</v>
      </c>
      <c r="B28" s="5" t="s">
        <v>112</v>
      </c>
      <c r="C28" s="5"/>
      <c r="D28" s="6">
        <f>D29</f>
        <v>39506.800000000003</v>
      </c>
      <c r="E28" s="6">
        <f>E29</f>
        <v>7388.8</v>
      </c>
      <c r="F28" s="6">
        <f>F29</f>
        <v>5414.9</v>
      </c>
    </row>
    <row r="29" spans="1:6" x14ac:dyDescent="0.2">
      <c r="A29" s="7" t="s">
        <v>48</v>
      </c>
      <c r="B29" s="8" t="s">
        <v>112</v>
      </c>
      <c r="C29" s="8" t="s">
        <v>49</v>
      </c>
      <c r="D29" s="9">
        <v>39506.800000000003</v>
      </c>
      <c r="E29" s="9">
        <v>7388.8</v>
      </c>
      <c r="F29" s="9">
        <v>5414.9</v>
      </c>
    </row>
    <row r="30" spans="1:6" ht="22.5" x14ac:dyDescent="0.2">
      <c r="A30" s="4" t="s">
        <v>50</v>
      </c>
      <c r="B30" s="5" t="s">
        <v>113</v>
      </c>
      <c r="C30" s="5"/>
      <c r="D30" s="6">
        <f>SUM(D31:D32)</f>
        <v>49805</v>
      </c>
      <c r="E30" s="6">
        <f>SUM(E31:E32)</f>
        <v>11592.4</v>
      </c>
      <c r="F30" s="6">
        <f>SUM(F31:F32)</f>
        <v>8832.7000000000007</v>
      </c>
    </row>
    <row r="31" spans="1:6" x14ac:dyDescent="0.2">
      <c r="A31" s="7" t="s">
        <v>48</v>
      </c>
      <c r="B31" s="8" t="s">
        <v>113</v>
      </c>
      <c r="C31" s="8" t="s">
        <v>49</v>
      </c>
      <c r="D31" s="9">
        <v>49665.1</v>
      </c>
      <c r="E31" s="9">
        <v>11592.4</v>
      </c>
      <c r="F31" s="9">
        <v>8832.7000000000007</v>
      </c>
    </row>
    <row r="32" spans="1:6" x14ac:dyDescent="0.2">
      <c r="A32" s="20" t="s">
        <v>33</v>
      </c>
      <c r="B32" s="21" t="s">
        <v>113</v>
      </c>
      <c r="C32" s="21" t="s">
        <v>34</v>
      </c>
      <c r="D32" s="22">
        <v>139.9</v>
      </c>
      <c r="E32" s="22">
        <v>0</v>
      </c>
      <c r="F32" s="22">
        <v>0</v>
      </c>
    </row>
    <row r="33" spans="1:6" ht="22.5" x14ac:dyDescent="0.2">
      <c r="A33" s="4" t="s">
        <v>51</v>
      </c>
      <c r="B33" s="5" t="s">
        <v>114</v>
      </c>
      <c r="C33" s="5"/>
      <c r="D33" s="6">
        <f>SUM(D34:D35)</f>
        <v>31036.2</v>
      </c>
      <c r="E33" s="6">
        <f>SUM(E34:E35)</f>
        <v>6625.1</v>
      </c>
      <c r="F33" s="6">
        <f>SUM(F34:F35)</f>
        <v>4986.1000000000004</v>
      </c>
    </row>
    <row r="34" spans="1:6" x14ac:dyDescent="0.2">
      <c r="A34" s="7" t="s">
        <v>48</v>
      </c>
      <c r="B34" s="8" t="s">
        <v>114</v>
      </c>
      <c r="C34" s="8" t="s">
        <v>49</v>
      </c>
      <c r="D34" s="9">
        <v>30998.799999999999</v>
      </c>
      <c r="E34" s="9">
        <v>6625.1</v>
      </c>
      <c r="F34" s="9">
        <v>4986.1000000000004</v>
      </c>
    </row>
    <row r="35" spans="1:6" ht="33.75" x14ac:dyDescent="0.2">
      <c r="A35" s="7" t="s">
        <v>6</v>
      </c>
      <c r="B35" s="8" t="s">
        <v>114</v>
      </c>
      <c r="C35" s="8" t="s">
        <v>7</v>
      </c>
      <c r="D35" s="9">
        <v>37.4</v>
      </c>
      <c r="E35" s="9">
        <v>0</v>
      </c>
      <c r="F35" s="9">
        <v>0</v>
      </c>
    </row>
    <row r="36" spans="1:6" x14ac:dyDescent="0.2">
      <c r="A36" s="4" t="s">
        <v>55</v>
      </c>
      <c r="B36" s="5" t="s">
        <v>115</v>
      </c>
      <c r="C36" s="5"/>
      <c r="D36" s="6">
        <f>SUM(D37:D41)</f>
        <v>43230.7</v>
      </c>
      <c r="E36" s="6">
        <f>SUM(E37:E41)</f>
        <v>8598.0000000000018</v>
      </c>
      <c r="F36" s="6">
        <f>SUM(F37:F41)</f>
        <v>4810.7</v>
      </c>
    </row>
    <row r="37" spans="1:6" x14ac:dyDescent="0.2">
      <c r="A37" s="7" t="s">
        <v>48</v>
      </c>
      <c r="B37" s="8" t="s">
        <v>115</v>
      </c>
      <c r="C37" s="8" t="s">
        <v>49</v>
      </c>
      <c r="D37" s="9">
        <v>6295.5</v>
      </c>
      <c r="E37" s="9">
        <v>1302</v>
      </c>
      <c r="F37" s="9">
        <v>852.8</v>
      </c>
    </row>
    <row r="38" spans="1:6" x14ac:dyDescent="0.2">
      <c r="A38" s="7" t="s">
        <v>56</v>
      </c>
      <c r="B38" s="8" t="s">
        <v>115</v>
      </c>
      <c r="C38" s="8" t="s">
        <v>57</v>
      </c>
      <c r="D38" s="9">
        <v>35330.400000000001</v>
      </c>
      <c r="E38" s="9">
        <v>6910.2</v>
      </c>
      <c r="F38" s="9">
        <v>3659.7</v>
      </c>
    </row>
    <row r="39" spans="1:6" x14ac:dyDescent="0.2">
      <c r="A39" s="7" t="s">
        <v>33</v>
      </c>
      <c r="B39" s="8" t="s">
        <v>115</v>
      </c>
      <c r="C39" s="8" t="s">
        <v>34</v>
      </c>
      <c r="D39" s="9">
        <v>378.2</v>
      </c>
      <c r="E39" s="9">
        <v>23.1</v>
      </c>
      <c r="F39" s="9">
        <v>0</v>
      </c>
    </row>
    <row r="40" spans="1:6" ht="22.5" x14ac:dyDescent="0.2">
      <c r="A40" s="7" t="s">
        <v>58</v>
      </c>
      <c r="B40" s="8" t="s">
        <v>115</v>
      </c>
      <c r="C40" s="8" t="s">
        <v>59</v>
      </c>
      <c r="D40" s="9">
        <v>14.2</v>
      </c>
      <c r="E40" s="9">
        <v>14.2</v>
      </c>
      <c r="F40" s="9">
        <v>0</v>
      </c>
    </row>
    <row r="41" spans="1:6" x14ac:dyDescent="0.2">
      <c r="A41" s="7" t="s">
        <v>37</v>
      </c>
      <c r="B41" s="8" t="s">
        <v>115</v>
      </c>
      <c r="C41" s="8" t="s">
        <v>38</v>
      </c>
      <c r="D41" s="9">
        <v>1212.4000000000001</v>
      </c>
      <c r="E41" s="9">
        <v>348.5</v>
      </c>
      <c r="F41" s="9">
        <v>298.2</v>
      </c>
    </row>
    <row r="42" spans="1:6" x14ac:dyDescent="0.2">
      <c r="A42" s="4" t="s">
        <v>60</v>
      </c>
      <c r="B42" s="5" t="s">
        <v>116</v>
      </c>
      <c r="C42" s="5"/>
      <c r="D42" s="6">
        <f>SUM(D43:D47)</f>
        <v>35915.799999999996</v>
      </c>
      <c r="E42" s="6">
        <f>SUM(E43:E47)</f>
        <v>8395</v>
      </c>
      <c r="F42" s="6">
        <f>SUM(F43:F47)</f>
        <v>6538.6</v>
      </c>
    </row>
    <row r="43" spans="1:6" x14ac:dyDescent="0.2">
      <c r="A43" s="7" t="s">
        <v>48</v>
      </c>
      <c r="B43" s="8" t="s">
        <v>116</v>
      </c>
      <c r="C43" s="8" t="s">
        <v>49</v>
      </c>
      <c r="D43" s="9">
        <v>3943.5</v>
      </c>
      <c r="E43" s="9">
        <v>650</v>
      </c>
      <c r="F43" s="9">
        <v>548.79999999999995</v>
      </c>
    </row>
    <row r="44" spans="1:6" x14ac:dyDescent="0.2">
      <c r="A44" s="7" t="s">
        <v>56</v>
      </c>
      <c r="B44" s="8" t="s">
        <v>116</v>
      </c>
      <c r="C44" s="8" t="s">
        <v>57</v>
      </c>
      <c r="D44" s="9">
        <v>30023.1</v>
      </c>
      <c r="E44" s="9">
        <v>7280.8</v>
      </c>
      <c r="F44" s="9">
        <v>5525.6</v>
      </c>
    </row>
    <row r="45" spans="1:6" x14ac:dyDescent="0.2">
      <c r="A45" s="7" t="s">
        <v>33</v>
      </c>
      <c r="B45" s="8" t="s">
        <v>116</v>
      </c>
      <c r="C45" s="8" t="s">
        <v>34</v>
      </c>
      <c r="D45" s="9">
        <v>638.70000000000005</v>
      </c>
      <c r="E45" s="9">
        <v>193.8</v>
      </c>
      <c r="F45" s="9">
        <v>193.8</v>
      </c>
    </row>
    <row r="46" spans="1:6" ht="22.5" x14ac:dyDescent="0.2">
      <c r="A46" s="7" t="s">
        <v>58</v>
      </c>
      <c r="B46" s="8" t="s">
        <v>116</v>
      </c>
      <c r="C46" s="8" t="s">
        <v>59</v>
      </c>
      <c r="D46" s="9">
        <v>21.7</v>
      </c>
      <c r="E46" s="9">
        <v>0</v>
      </c>
      <c r="F46" s="9">
        <v>0</v>
      </c>
    </row>
    <row r="47" spans="1:6" x14ac:dyDescent="0.2">
      <c r="A47" s="7" t="s">
        <v>37</v>
      </c>
      <c r="B47" s="8" t="s">
        <v>116</v>
      </c>
      <c r="C47" s="8" t="s">
        <v>38</v>
      </c>
      <c r="D47" s="9">
        <v>1288.8</v>
      </c>
      <c r="E47" s="9">
        <v>270.39999999999998</v>
      </c>
      <c r="F47" s="9">
        <v>270.39999999999998</v>
      </c>
    </row>
    <row r="48" spans="1:6" ht="22.5" x14ac:dyDescent="0.2">
      <c r="A48" s="4" t="s">
        <v>66</v>
      </c>
      <c r="B48" s="5" t="s">
        <v>117</v>
      </c>
      <c r="C48" s="5"/>
      <c r="D48" s="6">
        <f>SUM(D49:D51)</f>
        <v>38157.600000000006</v>
      </c>
      <c r="E48" s="6">
        <f>SUM(E49:E51)</f>
        <v>7795.7</v>
      </c>
      <c r="F48" s="6">
        <f>SUM(F49:F51)</f>
        <v>6585.8</v>
      </c>
    </row>
    <row r="49" spans="1:6" x14ac:dyDescent="0.2">
      <c r="A49" s="7" t="s">
        <v>48</v>
      </c>
      <c r="B49" s="8" t="s">
        <v>117</v>
      </c>
      <c r="C49" s="8" t="s">
        <v>49</v>
      </c>
      <c r="D49" s="9">
        <v>38010.5</v>
      </c>
      <c r="E49" s="9">
        <v>7794.2</v>
      </c>
      <c r="F49" s="9">
        <v>6584.3</v>
      </c>
    </row>
    <row r="50" spans="1:6" ht="33.75" x14ac:dyDescent="0.2">
      <c r="A50" s="7" t="s">
        <v>6</v>
      </c>
      <c r="B50" s="8" t="s">
        <v>117</v>
      </c>
      <c r="C50" s="8" t="s">
        <v>7</v>
      </c>
      <c r="D50" s="9">
        <v>7.3</v>
      </c>
      <c r="E50" s="9">
        <v>1.5</v>
      </c>
      <c r="F50" s="9">
        <v>1.5</v>
      </c>
    </row>
    <row r="51" spans="1:6" x14ac:dyDescent="0.2">
      <c r="A51" s="20" t="s">
        <v>33</v>
      </c>
      <c r="B51" s="21" t="s">
        <v>117</v>
      </c>
      <c r="C51" s="21" t="s">
        <v>34</v>
      </c>
      <c r="D51" s="22">
        <v>139.80000000000001</v>
      </c>
      <c r="E51" s="22">
        <v>0</v>
      </c>
      <c r="F51" s="22">
        <v>0</v>
      </c>
    </row>
    <row r="52" spans="1:6" ht="22.5" x14ac:dyDescent="0.2">
      <c r="A52" s="4" t="s">
        <v>67</v>
      </c>
      <c r="B52" s="5" t="s">
        <v>118</v>
      </c>
      <c r="C52" s="5"/>
      <c r="D52" s="6">
        <f>SUM(D53:D54)</f>
        <v>33997.800000000003</v>
      </c>
      <c r="E52" s="6">
        <f>SUM(E53:E54)</f>
        <v>7786.6</v>
      </c>
      <c r="F52" s="6">
        <f>SUM(F53:F54)</f>
        <v>5719.5</v>
      </c>
    </row>
    <row r="53" spans="1:6" x14ac:dyDescent="0.2">
      <c r="A53" s="7" t="s">
        <v>48</v>
      </c>
      <c r="B53" s="8" t="s">
        <v>118</v>
      </c>
      <c r="C53" s="8" t="s">
        <v>49</v>
      </c>
      <c r="D53" s="9">
        <v>33977</v>
      </c>
      <c r="E53" s="9">
        <v>7765.8</v>
      </c>
      <c r="F53" s="9">
        <v>5712</v>
      </c>
    </row>
    <row r="54" spans="1:6" ht="33.75" x14ac:dyDescent="0.2">
      <c r="A54" s="7" t="s">
        <v>6</v>
      </c>
      <c r="B54" s="8" t="s">
        <v>118</v>
      </c>
      <c r="C54" s="8" t="s">
        <v>7</v>
      </c>
      <c r="D54" s="9">
        <v>20.8</v>
      </c>
      <c r="E54" s="9">
        <v>20.8</v>
      </c>
      <c r="F54" s="9">
        <v>7.5</v>
      </c>
    </row>
    <row r="55" spans="1:6" ht="22.5" x14ac:dyDescent="0.2">
      <c r="A55" s="4" t="s">
        <v>69</v>
      </c>
      <c r="B55" s="5" t="s">
        <v>119</v>
      </c>
      <c r="C55" s="5"/>
      <c r="D55" s="6">
        <f>SUM(D56:D57)</f>
        <v>57410.400000000001</v>
      </c>
      <c r="E55" s="6">
        <f>SUM(E56:E57)</f>
        <v>10991.5</v>
      </c>
      <c r="F55" s="6">
        <f>SUM(F56:F57)</f>
        <v>8507.5</v>
      </c>
    </row>
    <row r="56" spans="1:6" x14ac:dyDescent="0.2">
      <c r="A56" s="7" t="s">
        <v>48</v>
      </c>
      <c r="B56" s="8" t="s">
        <v>119</v>
      </c>
      <c r="C56" s="8" t="s">
        <v>49</v>
      </c>
      <c r="D56" s="9">
        <v>57387</v>
      </c>
      <c r="E56" s="9">
        <v>10968.1</v>
      </c>
      <c r="F56" s="9">
        <v>8507.5</v>
      </c>
    </row>
    <row r="57" spans="1:6" ht="33.75" x14ac:dyDescent="0.2">
      <c r="A57" s="7" t="s">
        <v>6</v>
      </c>
      <c r="B57" s="8" t="s">
        <v>119</v>
      </c>
      <c r="C57" s="8" t="s">
        <v>7</v>
      </c>
      <c r="D57" s="9">
        <v>23.4</v>
      </c>
      <c r="E57" s="9">
        <v>23.4</v>
      </c>
      <c r="F57" s="9">
        <v>0</v>
      </c>
    </row>
    <row r="58" spans="1:6" ht="22.5" x14ac:dyDescent="0.2">
      <c r="A58" s="4" t="s">
        <v>71</v>
      </c>
      <c r="B58" s="5" t="s">
        <v>120</v>
      </c>
      <c r="C58" s="5"/>
      <c r="D58" s="6">
        <f>SUM(D59:D60)</f>
        <v>11735.5</v>
      </c>
      <c r="E58" s="6">
        <f>SUM(E59:E60)</f>
        <v>2553.8000000000002</v>
      </c>
      <c r="F58" s="6">
        <f>SUM(F59:F60)</f>
        <v>2162.3000000000002</v>
      </c>
    </row>
    <row r="59" spans="1:6" x14ac:dyDescent="0.2">
      <c r="A59" s="7" t="s">
        <v>48</v>
      </c>
      <c r="B59" s="8" t="s">
        <v>120</v>
      </c>
      <c r="C59" s="8" t="s">
        <v>49</v>
      </c>
      <c r="D59" s="9">
        <v>11699</v>
      </c>
      <c r="E59" s="9">
        <v>2538.8000000000002</v>
      </c>
      <c r="F59" s="9">
        <v>2162.3000000000002</v>
      </c>
    </row>
    <row r="60" spans="1:6" ht="33.75" x14ac:dyDescent="0.2">
      <c r="A60" s="7" t="s">
        <v>6</v>
      </c>
      <c r="B60" s="8" t="s">
        <v>120</v>
      </c>
      <c r="C60" s="8" t="s">
        <v>7</v>
      </c>
      <c r="D60" s="9">
        <v>36.5</v>
      </c>
      <c r="E60" s="9">
        <v>15</v>
      </c>
      <c r="F60" s="9">
        <v>0</v>
      </c>
    </row>
    <row r="61" spans="1:6" x14ac:dyDescent="0.2">
      <c r="A61" s="4" t="s">
        <v>74</v>
      </c>
      <c r="B61" s="5" t="s">
        <v>121</v>
      </c>
      <c r="C61" s="5"/>
      <c r="D61" s="6">
        <f>SUM(D62:D66)</f>
        <v>17673.499999999996</v>
      </c>
      <c r="E61" s="6">
        <f>SUM(E62:E66)</f>
        <v>4411.7</v>
      </c>
      <c r="F61" s="6">
        <f>SUM(F62:F66)</f>
        <v>3931.3999999999996</v>
      </c>
    </row>
    <row r="62" spans="1:6" x14ac:dyDescent="0.2">
      <c r="A62" s="7" t="s">
        <v>48</v>
      </c>
      <c r="B62" s="8" t="s">
        <v>121</v>
      </c>
      <c r="C62" s="8" t="s">
        <v>49</v>
      </c>
      <c r="D62" s="9">
        <v>3067.2</v>
      </c>
      <c r="E62" s="9">
        <v>434.4</v>
      </c>
      <c r="F62" s="9">
        <v>407.2</v>
      </c>
    </row>
    <row r="63" spans="1:6" x14ac:dyDescent="0.2">
      <c r="A63" s="7" t="s">
        <v>56</v>
      </c>
      <c r="B63" s="8" t="s">
        <v>121</v>
      </c>
      <c r="C63" s="8" t="s">
        <v>57</v>
      </c>
      <c r="D63" s="9">
        <v>14016.9</v>
      </c>
      <c r="E63" s="9">
        <v>3858.6</v>
      </c>
      <c r="F63" s="9">
        <v>3444.6</v>
      </c>
    </row>
    <row r="64" spans="1:6" x14ac:dyDescent="0.2">
      <c r="A64" s="7" t="s">
        <v>33</v>
      </c>
      <c r="B64" s="8" t="s">
        <v>121</v>
      </c>
      <c r="C64" s="8" t="s">
        <v>34</v>
      </c>
      <c r="D64" s="9">
        <v>183.1</v>
      </c>
      <c r="E64" s="9">
        <v>38.299999999999997</v>
      </c>
      <c r="F64" s="9">
        <v>0</v>
      </c>
    </row>
    <row r="65" spans="1:6" ht="22.5" x14ac:dyDescent="0.2">
      <c r="A65" s="7" t="s">
        <v>58</v>
      </c>
      <c r="B65" s="8" t="s">
        <v>121</v>
      </c>
      <c r="C65" s="8" t="s">
        <v>59</v>
      </c>
      <c r="D65" s="9">
        <v>5.8</v>
      </c>
      <c r="E65" s="9">
        <v>0</v>
      </c>
      <c r="F65" s="9">
        <v>0</v>
      </c>
    </row>
    <row r="66" spans="1:6" x14ac:dyDescent="0.2">
      <c r="A66" s="7" t="s">
        <v>37</v>
      </c>
      <c r="B66" s="8" t="s">
        <v>121</v>
      </c>
      <c r="C66" s="8" t="s">
        <v>38</v>
      </c>
      <c r="D66" s="9">
        <v>400.5</v>
      </c>
      <c r="E66" s="9">
        <v>80.400000000000006</v>
      </c>
      <c r="F66" s="9">
        <v>79.599999999999994</v>
      </c>
    </row>
    <row r="67" spans="1:6" ht="22.5" x14ac:dyDescent="0.2">
      <c r="A67" s="4" t="s">
        <v>75</v>
      </c>
      <c r="B67" s="5" t="s">
        <v>122</v>
      </c>
      <c r="C67" s="5"/>
      <c r="D67" s="6">
        <f>SUM(D68:D72)</f>
        <v>16119.100000000002</v>
      </c>
      <c r="E67" s="6">
        <f>SUM(E68:E72)</f>
        <v>3216.4</v>
      </c>
      <c r="F67" s="6">
        <f>SUM(F68:F72)</f>
        <v>2924.4</v>
      </c>
    </row>
    <row r="68" spans="1:6" x14ac:dyDescent="0.2">
      <c r="A68" s="7" t="s">
        <v>48</v>
      </c>
      <c r="B68" s="8" t="s">
        <v>122</v>
      </c>
      <c r="C68" s="8" t="s">
        <v>49</v>
      </c>
      <c r="D68" s="9">
        <v>4131.7</v>
      </c>
      <c r="E68" s="9">
        <v>753.4</v>
      </c>
      <c r="F68" s="9">
        <v>748.1</v>
      </c>
    </row>
    <row r="69" spans="1:6" x14ac:dyDescent="0.2">
      <c r="A69" s="7" t="s">
        <v>56</v>
      </c>
      <c r="B69" s="8" t="s">
        <v>122</v>
      </c>
      <c r="C69" s="8" t="s">
        <v>57</v>
      </c>
      <c r="D69" s="9">
        <v>11404</v>
      </c>
      <c r="E69" s="9">
        <v>2288.5</v>
      </c>
      <c r="F69" s="9">
        <v>2044.7</v>
      </c>
    </row>
    <row r="70" spans="1:6" x14ac:dyDescent="0.2">
      <c r="A70" s="7" t="s">
        <v>33</v>
      </c>
      <c r="B70" s="8" t="s">
        <v>122</v>
      </c>
      <c r="C70" s="8" t="s">
        <v>34</v>
      </c>
      <c r="D70" s="9">
        <v>150.19999999999999</v>
      </c>
      <c r="E70" s="9">
        <v>0</v>
      </c>
      <c r="F70" s="9">
        <v>0</v>
      </c>
    </row>
    <row r="71" spans="1:6" ht="22.5" x14ac:dyDescent="0.2">
      <c r="A71" s="7" t="s">
        <v>58</v>
      </c>
      <c r="B71" s="8" t="s">
        <v>122</v>
      </c>
      <c r="C71" s="8" t="s">
        <v>59</v>
      </c>
      <c r="D71" s="9">
        <v>1.6</v>
      </c>
      <c r="E71" s="9">
        <v>0</v>
      </c>
      <c r="F71" s="9">
        <v>0</v>
      </c>
    </row>
    <row r="72" spans="1:6" x14ac:dyDescent="0.2">
      <c r="A72" s="7" t="s">
        <v>37</v>
      </c>
      <c r="B72" s="8" t="s">
        <v>122</v>
      </c>
      <c r="C72" s="8" t="s">
        <v>38</v>
      </c>
      <c r="D72" s="9">
        <v>431.6</v>
      </c>
      <c r="E72" s="9">
        <v>174.5</v>
      </c>
      <c r="F72" s="9">
        <v>131.6</v>
      </c>
    </row>
    <row r="73" spans="1:6" x14ac:dyDescent="0.2">
      <c r="A73" s="4" t="s">
        <v>76</v>
      </c>
      <c r="B73" s="5" t="s">
        <v>123</v>
      </c>
      <c r="C73" s="5"/>
      <c r="D73" s="6">
        <f>SUM(D74:D78)</f>
        <v>41316.499999999993</v>
      </c>
      <c r="E73" s="6">
        <f>SUM(E74:E78)</f>
        <v>9349.7999999999993</v>
      </c>
      <c r="F73" s="6">
        <f>SUM(F74:F78)</f>
        <v>5918.6</v>
      </c>
    </row>
    <row r="74" spans="1:6" x14ac:dyDescent="0.2">
      <c r="A74" s="7" t="s">
        <v>48</v>
      </c>
      <c r="B74" s="8" t="s">
        <v>123</v>
      </c>
      <c r="C74" s="8" t="s">
        <v>49</v>
      </c>
      <c r="D74" s="9">
        <v>4711.2</v>
      </c>
      <c r="E74" s="9">
        <v>710</v>
      </c>
      <c r="F74" s="9">
        <v>674</v>
      </c>
    </row>
    <row r="75" spans="1:6" x14ac:dyDescent="0.2">
      <c r="A75" s="7" t="s">
        <v>56</v>
      </c>
      <c r="B75" s="8" t="s">
        <v>123</v>
      </c>
      <c r="C75" s="8" t="s">
        <v>57</v>
      </c>
      <c r="D75" s="9">
        <v>34318.9</v>
      </c>
      <c r="E75" s="9">
        <v>8063.9</v>
      </c>
      <c r="F75" s="9">
        <v>5059.6000000000004</v>
      </c>
    </row>
    <row r="76" spans="1:6" x14ac:dyDescent="0.2">
      <c r="A76" s="7" t="s">
        <v>33</v>
      </c>
      <c r="B76" s="8" t="s">
        <v>123</v>
      </c>
      <c r="C76" s="8" t="s">
        <v>34</v>
      </c>
      <c r="D76" s="9">
        <v>409.7</v>
      </c>
      <c r="E76" s="9">
        <v>127.6</v>
      </c>
      <c r="F76" s="9">
        <v>0</v>
      </c>
    </row>
    <row r="77" spans="1:6" ht="22.5" x14ac:dyDescent="0.2">
      <c r="A77" s="7" t="s">
        <v>58</v>
      </c>
      <c r="B77" s="8" t="s">
        <v>123</v>
      </c>
      <c r="C77" s="8" t="s">
        <v>59</v>
      </c>
      <c r="D77" s="9">
        <v>37.700000000000003</v>
      </c>
      <c r="E77" s="9">
        <v>0</v>
      </c>
      <c r="F77" s="9">
        <v>0</v>
      </c>
    </row>
    <row r="78" spans="1:6" x14ac:dyDescent="0.2">
      <c r="A78" s="7" t="s">
        <v>37</v>
      </c>
      <c r="B78" s="8" t="s">
        <v>123</v>
      </c>
      <c r="C78" s="8" t="s">
        <v>38</v>
      </c>
      <c r="D78" s="9">
        <v>1839</v>
      </c>
      <c r="E78" s="9">
        <v>448.3</v>
      </c>
      <c r="F78" s="9">
        <v>185</v>
      </c>
    </row>
    <row r="79" spans="1:6" x14ac:dyDescent="0.2">
      <c r="A79" s="4" t="s">
        <v>81</v>
      </c>
      <c r="B79" s="5" t="s">
        <v>124</v>
      </c>
      <c r="C79" s="5"/>
      <c r="D79" s="6">
        <f>SUM(D80)</f>
        <v>9476.7000000000007</v>
      </c>
      <c r="E79" s="6">
        <f>SUM(E80)</f>
        <v>1869.2</v>
      </c>
      <c r="F79" s="6">
        <f>SUM(F80)</f>
        <v>1648.3</v>
      </c>
    </row>
    <row r="80" spans="1:6" x14ac:dyDescent="0.2">
      <c r="A80" s="7" t="s">
        <v>53</v>
      </c>
      <c r="B80" s="8" t="s">
        <v>124</v>
      </c>
      <c r="C80" s="8" t="s">
        <v>54</v>
      </c>
      <c r="D80" s="9">
        <v>9476.7000000000007</v>
      </c>
      <c r="E80" s="9">
        <v>1869.2</v>
      </c>
      <c r="F80" s="9">
        <v>1648.3</v>
      </c>
    </row>
    <row r="81" spans="1:6" x14ac:dyDescent="0.2">
      <c r="A81" s="4" t="s">
        <v>83</v>
      </c>
      <c r="B81" s="5" t="s">
        <v>125</v>
      </c>
      <c r="C81" s="5"/>
      <c r="D81" s="6">
        <f>SUM(D82:D83)</f>
        <v>30779.9</v>
      </c>
      <c r="E81" s="6">
        <f>SUM(E82:E83)</f>
        <v>5710.8</v>
      </c>
      <c r="F81" s="6">
        <f>SUM(F82:F83)</f>
        <v>5092.3</v>
      </c>
    </row>
    <row r="82" spans="1:6" ht="22.5" x14ac:dyDescent="0.2">
      <c r="A82" s="7" t="s">
        <v>4</v>
      </c>
      <c r="B82" s="8" t="s">
        <v>125</v>
      </c>
      <c r="C82" s="8" t="s">
        <v>5</v>
      </c>
      <c r="D82" s="9">
        <v>30662.2</v>
      </c>
      <c r="E82" s="9">
        <v>5623.1</v>
      </c>
      <c r="F82" s="9">
        <v>5021.6000000000004</v>
      </c>
    </row>
    <row r="83" spans="1:6" x14ac:dyDescent="0.2">
      <c r="A83" s="7" t="s">
        <v>84</v>
      </c>
      <c r="B83" s="8" t="s">
        <v>125</v>
      </c>
      <c r="C83" s="8" t="s">
        <v>85</v>
      </c>
      <c r="D83" s="9">
        <v>117.7</v>
      </c>
      <c r="E83" s="9">
        <v>87.7</v>
      </c>
      <c r="F83" s="9">
        <v>70.7</v>
      </c>
    </row>
    <row r="84" spans="1:6" ht="33.75" x14ac:dyDescent="0.2">
      <c r="A84" s="4" t="s">
        <v>86</v>
      </c>
      <c r="B84" s="5" t="s">
        <v>126</v>
      </c>
      <c r="C84" s="5"/>
      <c r="D84" s="6">
        <f>SUM(D85:D93)</f>
        <v>675411.09999999986</v>
      </c>
      <c r="E84" s="6">
        <f>SUM(E85:E93)</f>
        <v>145424</v>
      </c>
      <c r="F84" s="6">
        <f>SUM(F85:F93)</f>
        <v>138445</v>
      </c>
    </row>
    <row r="85" spans="1:6" ht="22.5" x14ac:dyDescent="0.2">
      <c r="A85" s="7" t="s">
        <v>4</v>
      </c>
      <c r="B85" s="8" t="s">
        <v>126</v>
      </c>
      <c r="C85" s="8" t="s">
        <v>5</v>
      </c>
      <c r="D85" s="9">
        <v>5303</v>
      </c>
      <c r="E85" s="9">
        <v>1323.8</v>
      </c>
      <c r="F85" s="9">
        <v>993.4</v>
      </c>
    </row>
    <row r="86" spans="1:6" x14ac:dyDescent="0.2">
      <c r="A86" s="7" t="s">
        <v>48</v>
      </c>
      <c r="B86" s="8" t="s">
        <v>126</v>
      </c>
      <c r="C86" s="8" t="s">
        <v>49</v>
      </c>
      <c r="D86" s="9">
        <v>29885.8</v>
      </c>
      <c r="E86" s="9">
        <v>4233.8</v>
      </c>
      <c r="F86" s="9">
        <v>4229.8</v>
      </c>
    </row>
    <row r="87" spans="1:6" x14ac:dyDescent="0.2">
      <c r="A87" s="7" t="s">
        <v>56</v>
      </c>
      <c r="B87" s="8" t="s">
        <v>126</v>
      </c>
      <c r="C87" s="8" t="s">
        <v>57</v>
      </c>
      <c r="D87" s="9">
        <v>413843.7</v>
      </c>
      <c r="E87" s="9">
        <v>88408.5</v>
      </c>
      <c r="F87" s="9">
        <v>88052.800000000003</v>
      </c>
    </row>
    <row r="88" spans="1:6" x14ac:dyDescent="0.2">
      <c r="A88" s="7" t="s">
        <v>53</v>
      </c>
      <c r="B88" s="8" t="s">
        <v>126</v>
      </c>
      <c r="C88" s="8" t="s">
        <v>54</v>
      </c>
      <c r="D88" s="9">
        <v>98755.7</v>
      </c>
      <c r="E88" s="9">
        <v>25639</v>
      </c>
      <c r="F88" s="9">
        <v>22402.2</v>
      </c>
    </row>
    <row r="89" spans="1:6" ht="33.75" x14ac:dyDescent="0.2">
      <c r="A89" s="7" t="s">
        <v>6</v>
      </c>
      <c r="B89" s="8" t="s">
        <v>126</v>
      </c>
      <c r="C89" s="8" t="s">
        <v>7</v>
      </c>
      <c r="D89" s="9">
        <v>427.2</v>
      </c>
      <c r="E89" s="9">
        <v>77.7</v>
      </c>
      <c r="F89" s="9">
        <v>27.5</v>
      </c>
    </row>
    <row r="90" spans="1:6" x14ac:dyDescent="0.2">
      <c r="A90" s="7" t="s">
        <v>33</v>
      </c>
      <c r="B90" s="8" t="s">
        <v>126</v>
      </c>
      <c r="C90" s="8" t="s">
        <v>34</v>
      </c>
      <c r="D90" s="9">
        <v>18711.2</v>
      </c>
      <c r="E90" s="9">
        <v>1008.9</v>
      </c>
      <c r="F90" s="9">
        <v>847.2</v>
      </c>
    </row>
    <row r="91" spans="1:6" ht="22.5" x14ac:dyDescent="0.2">
      <c r="A91" s="7" t="s">
        <v>58</v>
      </c>
      <c r="B91" s="8" t="s">
        <v>126</v>
      </c>
      <c r="C91" s="8" t="s">
        <v>59</v>
      </c>
      <c r="D91" s="9">
        <v>16531.7</v>
      </c>
      <c r="E91" s="9">
        <v>3449.1</v>
      </c>
      <c r="F91" s="9">
        <v>2723.7</v>
      </c>
    </row>
    <row r="92" spans="1:6" x14ac:dyDescent="0.2">
      <c r="A92" s="7" t="s">
        <v>37</v>
      </c>
      <c r="B92" s="8" t="s">
        <v>126</v>
      </c>
      <c r="C92" s="8" t="s">
        <v>38</v>
      </c>
      <c r="D92" s="9">
        <v>42587.5</v>
      </c>
      <c r="E92" s="9">
        <v>12473.8</v>
      </c>
      <c r="F92" s="9">
        <v>10389.799999999999</v>
      </c>
    </row>
    <row r="93" spans="1:6" x14ac:dyDescent="0.2">
      <c r="A93" s="7" t="s">
        <v>39</v>
      </c>
      <c r="B93" s="8" t="s">
        <v>126</v>
      </c>
      <c r="C93" s="8" t="s">
        <v>40</v>
      </c>
      <c r="D93" s="9">
        <v>49365.3</v>
      </c>
      <c r="E93" s="9">
        <v>8809.4</v>
      </c>
      <c r="F93" s="9">
        <v>8778.6</v>
      </c>
    </row>
    <row r="94" spans="1:6" ht="22.5" x14ac:dyDescent="0.2">
      <c r="A94" s="4" t="s">
        <v>88</v>
      </c>
      <c r="B94" s="5" t="s">
        <v>127</v>
      </c>
      <c r="C94" s="5"/>
      <c r="D94" s="6">
        <f>SUM(D95:D96)</f>
        <v>6853.2000000000007</v>
      </c>
      <c r="E94" s="6">
        <f>SUM(E95:E96)</f>
        <v>1648.5</v>
      </c>
      <c r="F94" s="6">
        <f>SUM(F95:F96)</f>
        <v>1022.7</v>
      </c>
    </row>
    <row r="95" spans="1:6" ht="45" x14ac:dyDescent="0.2">
      <c r="A95" s="7" t="s">
        <v>89</v>
      </c>
      <c r="B95" s="8" t="s">
        <v>127</v>
      </c>
      <c r="C95" s="8" t="s">
        <v>90</v>
      </c>
      <c r="D95" s="9">
        <v>2085.9</v>
      </c>
      <c r="E95" s="9">
        <v>522.29999999999995</v>
      </c>
      <c r="F95" s="9">
        <v>365.3</v>
      </c>
    </row>
    <row r="96" spans="1:6" ht="56.25" x14ac:dyDescent="0.2">
      <c r="A96" s="7" t="s">
        <v>91</v>
      </c>
      <c r="B96" s="8" t="s">
        <v>127</v>
      </c>
      <c r="C96" s="8" t="s">
        <v>92</v>
      </c>
      <c r="D96" s="9">
        <v>4767.3</v>
      </c>
      <c r="E96" s="9">
        <v>1126.2</v>
      </c>
      <c r="F96" s="9">
        <v>657.4</v>
      </c>
    </row>
    <row r="97" spans="1:6" ht="22.5" x14ac:dyDescent="0.2">
      <c r="A97" s="4" t="s">
        <v>93</v>
      </c>
      <c r="B97" s="5" t="s">
        <v>128</v>
      </c>
      <c r="C97" s="5"/>
      <c r="D97" s="6">
        <f>SUM(D98:D99)</f>
        <v>14628.1</v>
      </c>
      <c r="E97" s="6">
        <f>SUM(E98:E99)</f>
        <v>3544.9</v>
      </c>
      <c r="F97" s="6">
        <f>SUM(F98:F99)</f>
        <v>3116.6</v>
      </c>
    </row>
    <row r="98" spans="1:6" x14ac:dyDescent="0.2">
      <c r="A98" s="7" t="s">
        <v>48</v>
      </c>
      <c r="B98" s="8" t="s">
        <v>128</v>
      </c>
      <c r="C98" s="8" t="s">
        <v>49</v>
      </c>
      <c r="D98" s="9">
        <v>14613.1</v>
      </c>
      <c r="E98" s="9">
        <v>3544.9</v>
      </c>
      <c r="F98" s="9">
        <v>3116.6</v>
      </c>
    </row>
    <row r="99" spans="1:6" ht="33.75" x14ac:dyDescent="0.2">
      <c r="A99" s="7" t="s">
        <v>6</v>
      </c>
      <c r="B99" s="8" t="s">
        <v>128</v>
      </c>
      <c r="C99" s="8" t="s">
        <v>7</v>
      </c>
      <c r="D99" s="9">
        <v>15</v>
      </c>
      <c r="E99" s="9">
        <v>0</v>
      </c>
      <c r="F99" s="9">
        <v>0</v>
      </c>
    </row>
    <row r="100" spans="1:6" ht="78.75" x14ac:dyDescent="0.2">
      <c r="A100" s="4" t="s">
        <v>94</v>
      </c>
      <c r="B100" s="5" t="s">
        <v>129</v>
      </c>
      <c r="C100" s="5"/>
      <c r="D100" s="6">
        <f>SUM(D101:D105)</f>
        <v>23125.5</v>
      </c>
      <c r="E100" s="6">
        <f>SUM(E101:E105)</f>
        <v>4601.7000000000007</v>
      </c>
      <c r="F100" s="6">
        <f>SUM(F101:F105)</f>
        <v>3692.1000000000004</v>
      </c>
    </row>
    <row r="101" spans="1:6" ht="67.5" x14ac:dyDescent="0.2">
      <c r="A101" s="7" t="s">
        <v>15</v>
      </c>
      <c r="B101" s="8" t="s">
        <v>129</v>
      </c>
      <c r="C101" s="8" t="s">
        <v>16</v>
      </c>
      <c r="D101" s="9">
        <v>20621.400000000001</v>
      </c>
      <c r="E101" s="9">
        <v>4233.5</v>
      </c>
      <c r="F101" s="9">
        <v>3458.8</v>
      </c>
    </row>
    <row r="102" spans="1:6" ht="22.5" x14ac:dyDescent="0.2">
      <c r="A102" s="7" t="s">
        <v>4</v>
      </c>
      <c r="B102" s="8" t="s">
        <v>129</v>
      </c>
      <c r="C102" s="8" t="s">
        <v>5</v>
      </c>
      <c r="D102" s="9">
        <v>1063.8</v>
      </c>
      <c r="E102" s="9">
        <v>117.8</v>
      </c>
      <c r="F102" s="9">
        <v>52.9</v>
      </c>
    </row>
    <row r="103" spans="1:6" ht="22.5" x14ac:dyDescent="0.2">
      <c r="A103" s="7" t="s">
        <v>29</v>
      </c>
      <c r="B103" s="8" t="s">
        <v>129</v>
      </c>
      <c r="C103" s="8" t="s">
        <v>30</v>
      </c>
      <c r="D103" s="9">
        <v>364</v>
      </c>
      <c r="E103" s="9">
        <v>40</v>
      </c>
      <c r="F103" s="9">
        <v>0</v>
      </c>
    </row>
    <row r="104" spans="1:6" x14ac:dyDescent="0.2">
      <c r="A104" s="7" t="s">
        <v>95</v>
      </c>
      <c r="B104" s="8" t="s">
        <v>129</v>
      </c>
      <c r="C104" s="8" t="s">
        <v>96</v>
      </c>
      <c r="D104" s="9">
        <v>926.7</v>
      </c>
      <c r="E104" s="9">
        <v>190.8</v>
      </c>
      <c r="F104" s="9">
        <v>164.4</v>
      </c>
    </row>
    <row r="105" spans="1:6" ht="33.75" x14ac:dyDescent="0.2">
      <c r="A105" s="7" t="s">
        <v>6</v>
      </c>
      <c r="B105" s="8" t="s">
        <v>129</v>
      </c>
      <c r="C105" s="8" t="s">
        <v>7</v>
      </c>
      <c r="D105" s="9">
        <v>149.6</v>
      </c>
      <c r="E105" s="9">
        <v>19.600000000000001</v>
      </c>
      <c r="F105" s="9">
        <v>16</v>
      </c>
    </row>
    <row r="106" spans="1:6" x14ac:dyDescent="0.2">
      <c r="A106" s="4" t="s">
        <v>97</v>
      </c>
      <c r="B106" s="5" t="s">
        <v>130</v>
      </c>
      <c r="C106" s="5"/>
      <c r="D106" s="6">
        <f>SUM(D107)</f>
        <v>3265.4</v>
      </c>
      <c r="E106" s="6">
        <f>SUM(E107)</f>
        <v>564</v>
      </c>
      <c r="F106" s="6">
        <f>SUM(F107)</f>
        <v>529.79999999999995</v>
      </c>
    </row>
    <row r="107" spans="1:6" ht="56.25" x14ac:dyDescent="0.2">
      <c r="A107" s="7" t="s">
        <v>2</v>
      </c>
      <c r="B107" s="8" t="s">
        <v>130</v>
      </c>
      <c r="C107" s="8" t="s">
        <v>3</v>
      </c>
      <c r="D107" s="9">
        <v>3265.4</v>
      </c>
      <c r="E107" s="9">
        <v>564</v>
      </c>
      <c r="F107" s="9">
        <v>529.79999999999995</v>
      </c>
    </row>
    <row r="108" spans="1:6" ht="56.25" x14ac:dyDescent="0.2">
      <c r="A108" s="4" t="s">
        <v>98</v>
      </c>
      <c r="B108" s="5" t="s">
        <v>131</v>
      </c>
      <c r="C108" s="5"/>
      <c r="D108" s="6">
        <f>SUM(D109:D111)</f>
        <v>28627.300000000003</v>
      </c>
      <c r="E108" s="6">
        <f>SUM(E109:E111)</f>
        <v>5266.4</v>
      </c>
      <c r="F108" s="6">
        <f>SUM(F109:F111)</f>
        <v>4198</v>
      </c>
    </row>
    <row r="109" spans="1:6" ht="33.75" x14ac:dyDescent="0.2">
      <c r="A109" s="7" t="s">
        <v>6</v>
      </c>
      <c r="B109" s="8" t="s">
        <v>131</v>
      </c>
      <c r="C109" s="8" t="s">
        <v>7</v>
      </c>
      <c r="D109" s="9">
        <v>7</v>
      </c>
      <c r="E109" s="9">
        <v>0</v>
      </c>
      <c r="F109" s="9">
        <v>0</v>
      </c>
    </row>
    <row r="110" spans="1:6" x14ac:dyDescent="0.2">
      <c r="A110" s="7" t="s">
        <v>99</v>
      </c>
      <c r="B110" s="8" t="s">
        <v>131</v>
      </c>
      <c r="C110" s="8" t="s">
        <v>100</v>
      </c>
      <c r="D110" s="9">
        <v>24515.200000000001</v>
      </c>
      <c r="E110" s="9">
        <v>4716.2</v>
      </c>
      <c r="F110" s="9">
        <v>3858.9</v>
      </c>
    </row>
    <row r="111" spans="1:6" x14ac:dyDescent="0.2">
      <c r="A111" s="7" t="s">
        <v>43</v>
      </c>
      <c r="B111" s="8" t="s">
        <v>131</v>
      </c>
      <c r="C111" s="8" t="s">
        <v>44</v>
      </c>
      <c r="D111" s="9">
        <v>4105.1000000000004</v>
      </c>
      <c r="E111" s="9">
        <v>550.20000000000005</v>
      </c>
      <c r="F111" s="9">
        <v>339.1</v>
      </c>
    </row>
    <row r="112" spans="1:6" ht="45" x14ac:dyDescent="0.2">
      <c r="A112" s="4" t="s">
        <v>132</v>
      </c>
      <c r="B112" s="5" t="s">
        <v>133</v>
      </c>
      <c r="C112" s="5"/>
      <c r="D112" s="6">
        <f>SUM(D113:D115)</f>
        <v>69281.599999999991</v>
      </c>
      <c r="E112" s="6">
        <f>SUM(E113:E115)</f>
        <v>16110</v>
      </c>
      <c r="F112" s="6">
        <f>SUM(F113:F115)</f>
        <v>10877.6</v>
      </c>
    </row>
    <row r="113" spans="1:6" ht="33.75" x14ac:dyDescent="0.2">
      <c r="A113" s="7" t="s">
        <v>6</v>
      </c>
      <c r="B113" s="8" t="s">
        <v>133</v>
      </c>
      <c r="C113" s="8" t="s">
        <v>7</v>
      </c>
      <c r="D113" s="9">
        <v>246.8</v>
      </c>
      <c r="E113" s="9">
        <v>56.1</v>
      </c>
      <c r="F113" s="9">
        <v>42</v>
      </c>
    </row>
    <row r="114" spans="1:6" x14ac:dyDescent="0.2">
      <c r="A114" s="7" t="s">
        <v>33</v>
      </c>
      <c r="B114" s="8" t="s">
        <v>133</v>
      </c>
      <c r="C114" s="8" t="s">
        <v>34</v>
      </c>
      <c r="D114" s="9">
        <v>1958.6</v>
      </c>
      <c r="E114" s="9">
        <v>548.70000000000005</v>
      </c>
      <c r="F114" s="9">
        <v>144.6</v>
      </c>
    </row>
    <row r="115" spans="1:6" x14ac:dyDescent="0.2">
      <c r="A115" s="7" t="s">
        <v>8</v>
      </c>
      <c r="B115" s="8" t="s">
        <v>133</v>
      </c>
      <c r="C115" s="8" t="s">
        <v>9</v>
      </c>
      <c r="D115" s="9">
        <v>67076.2</v>
      </c>
      <c r="E115" s="9">
        <v>15505.2</v>
      </c>
      <c r="F115" s="9">
        <v>10691</v>
      </c>
    </row>
    <row r="116" spans="1:6" ht="56.25" x14ac:dyDescent="0.2">
      <c r="A116" s="4" t="s">
        <v>136</v>
      </c>
      <c r="B116" s="5" t="s">
        <v>137</v>
      </c>
      <c r="C116" s="5"/>
      <c r="D116" s="6">
        <f>SUM(D117:D118)</f>
        <v>18913.600000000002</v>
      </c>
      <c r="E116" s="6">
        <f>SUM(E117:E118)</f>
        <v>3012.2</v>
      </c>
      <c r="F116" s="6">
        <f>SUM(F117:F118)</f>
        <v>2936.6</v>
      </c>
    </row>
    <row r="117" spans="1:6" x14ac:dyDescent="0.2">
      <c r="A117" s="7" t="s">
        <v>99</v>
      </c>
      <c r="B117" s="8" t="s">
        <v>137</v>
      </c>
      <c r="C117" s="8" t="s">
        <v>100</v>
      </c>
      <c r="D117" s="9">
        <v>18151.2</v>
      </c>
      <c r="E117" s="9">
        <v>2781.7</v>
      </c>
      <c r="F117" s="9">
        <v>2723.5</v>
      </c>
    </row>
    <row r="118" spans="1:6" x14ac:dyDescent="0.2">
      <c r="A118" s="20" t="s">
        <v>43</v>
      </c>
      <c r="B118" s="21" t="s">
        <v>137</v>
      </c>
      <c r="C118" s="21" t="s">
        <v>44</v>
      </c>
      <c r="D118" s="22">
        <v>762.4</v>
      </c>
      <c r="E118" s="22">
        <v>230.5</v>
      </c>
      <c r="F118" s="22">
        <v>213.1</v>
      </c>
    </row>
    <row r="119" spans="1:6" x14ac:dyDescent="0.2">
      <c r="A119" s="19" t="s">
        <v>101</v>
      </c>
      <c r="B119" s="11"/>
      <c r="C119" s="11"/>
      <c r="D119" s="12">
        <f>D5+D11+D28+D30+D33+D36+D42+D48+D52+D55+D58+D61+D67+D73+D79+D81+D84+D94+D97+D100+D106+D108+D112+D116</f>
        <v>1693517</v>
      </c>
      <c r="E119" s="12">
        <f>E5+E11+E28+E30+E33+E36+E42+E48+E52+E55+E58+E61+E67+E73+E79+E81+E84+E94+E97+E100+E106+E108+E112+E116</f>
        <v>348135.24000000005</v>
      </c>
      <c r="F119" s="12">
        <f>F5+F11+F28+F30+F33+F36+F42+F48+F52+F55+F58+F61+F67+F73+F79+F81+F84+F94+F97+F100+F106+F108+F112+F116</f>
        <v>308011.5199999999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01.04.2022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2022-01-11T07:13:54Z</cp:lastPrinted>
  <dcterms:created xsi:type="dcterms:W3CDTF">2018-07-09T12:13:23Z</dcterms:created>
  <dcterms:modified xsi:type="dcterms:W3CDTF">2022-07-07T13:34:36Z</dcterms:modified>
</cp:coreProperties>
</file>