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2016" sheetId="1" r:id="rId1"/>
  </sheets>
  <definedNames>
    <definedName name="_xlnm.Print_Titles" localSheetId="0">'2016'!$13:$14</definedName>
  </definedNames>
  <calcPr fullCalcOnLoad="1"/>
</workbook>
</file>

<file path=xl/sharedStrings.xml><?xml version="1.0" encoding="utf-8"?>
<sst xmlns="http://schemas.openxmlformats.org/spreadsheetml/2006/main" count="80" uniqueCount="64">
  <si>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</si>
  <si>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</si>
  <si>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</si>
  <si>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</si>
  <si>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</si>
  <si>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</si>
  <si>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</si>
  <si>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</si>
  <si>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</si>
  <si>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</si>
  <si>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</si>
  <si>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</si>
  <si>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</si>
  <si>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</si>
  <si>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</si>
  <si>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</si>
  <si>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</si>
  <si>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</si>
  <si>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</si>
  <si>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</si>
  <si>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</si>
  <si>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</si>
  <si>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</si>
  <si>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</si>
  <si>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</si>
  <si>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</si>
  <si>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На питание обучающихся в общеобразовательных учр.   -                на реализацию полномочия</t>
  </si>
  <si>
    <t>На питание обучающихся в общеобразовательных учр.  -                на обеспечение полномочия (соц.выпл)</t>
  </si>
  <si>
    <t>За счет средств бюджетов другого уровня (субвенции),              в том числе: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</si>
  <si>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</si>
  <si>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</si>
  <si>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</si>
  <si>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</si>
  <si>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</si>
  <si>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</si>
  <si>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</si>
  <si>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 xml:space="preserve">На п/п «Развитие кадрового потенциала сферы образования СМР ЛО» </t>
  </si>
  <si>
    <t>Непрограммные расходы</t>
  </si>
  <si>
    <t>462</t>
  </si>
  <si>
    <t>463</t>
  </si>
  <si>
    <t>Ленинградской области</t>
  </si>
  <si>
    <t>432</t>
  </si>
  <si>
    <t>0705</t>
  </si>
  <si>
    <t>0420100040</t>
  </si>
  <si>
    <t>0420171530</t>
  </si>
  <si>
    <t>0450181220</t>
  </si>
  <si>
    <t>8320271440</t>
  </si>
  <si>
    <t>8340271440</t>
  </si>
  <si>
    <t>из бюджета Сланцевского муниципального района</t>
  </si>
  <si>
    <t>Приложение 5.1</t>
  </si>
  <si>
    <t xml:space="preserve">от  2016   №  -рсд   </t>
  </si>
  <si>
    <t xml:space="preserve">Субсидии, выделяемые бюджетным общеобразовательным учреждениям на 2017  год                                                                                                                                        </t>
  </si>
  <si>
    <t>На МП «Развитие образования муниципального образования Сланцевский муниципальный район Ленинградской области"</t>
  </si>
  <si>
    <t>На МП«Развитие образования муниципального образования Сланцевский муниципальный район Ленинградской области "</t>
  </si>
  <si>
    <t>0702         0709</t>
  </si>
  <si>
    <t>04201S0510</t>
  </si>
  <si>
    <t>415    417    425    489      496</t>
  </si>
  <si>
    <t>На укрепление материально-технической базы организаций общего образования</t>
  </si>
  <si>
    <t>0702 0709</t>
  </si>
  <si>
    <t>0420170510</t>
  </si>
  <si>
    <t>634</t>
  </si>
  <si>
    <t>за счет средств бюджетов другого уровня (субсидии),                                      в том числе:</t>
  </si>
  <si>
    <t>414    415    417       425            426                     489     496</t>
  </si>
  <si>
    <t>Укрепление материально-технической базы организаций общего образования (софинансирование ГП ЛО "Современное образование ЛО")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</si>
</sst>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3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9"/>
      <color indexed="16"/>
      <name val="Arial"/>
      <family val="2"/>
    </font>
    <font>
      <sz val="10"/>
      <color indexed="1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0" fontId="1" fillId="0" borderId="0" xfId="58" applyNumberFormat="1" applyFont="1" applyFill="1" applyAlignment="1">
      <alignment horizontal="right"/>
    </xf>
    <xf numFmtId="180" fontId="1" fillId="0" borderId="0" xfId="58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180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180" fontId="8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8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vertical="center" wrapText="1"/>
    </xf>
    <xf numFmtId="4" fontId="15" fillId="33" borderId="10" xfId="0" applyNumberFormat="1" applyFont="1" applyFill="1" applyBorder="1" applyAlignment="1">
      <alignment vertical="center" wrapText="1"/>
    </xf>
    <xf numFmtId="180" fontId="15" fillId="33" borderId="10" xfId="0" applyNumberFormat="1" applyFont="1" applyFill="1" applyBorder="1" applyAlignment="1">
      <alignment vertical="center" wrapText="1"/>
    </xf>
    <xf numFmtId="0" fontId="1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15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0478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8">
      <selection activeCell="K32" sqref="K32"/>
    </sheetView>
  </sheetViews>
  <sheetFormatPr defaultColWidth="8.8515625" defaultRowHeight="12.75"/>
  <cols>
    <col min="1" max="1" width="24.7109375" style="20" customWidth="1"/>
    <col min="2" max="2" width="6.00390625" style="19" customWidth="1"/>
    <col min="3" max="3" width="9.57421875" style="19" customWidth="1"/>
    <col min="4" max="5" width="5.140625" style="19" customWidth="1"/>
    <col min="6" max="6" width="5.421875" style="19" customWidth="1"/>
    <col min="7" max="9" width="10.28125" style="19" customWidth="1"/>
    <col min="10" max="10" width="10.8515625" style="19" customWidth="1"/>
    <col min="11" max="11" width="11.140625" style="19" customWidth="1"/>
    <col min="12" max="16384" width="8.8515625" style="13" customWidth="1"/>
  </cols>
  <sheetData>
    <row r="1" spans="1:11" s="3" customFormat="1" ht="12.75">
      <c r="A1" s="8"/>
      <c r="K1" s="4" t="s">
        <v>49</v>
      </c>
    </row>
    <row r="2" spans="1:11" s="3" customFormat="1" ht="12.75">
      <c r="A2" s="8"/>
      <c r="K2" s="1" t="s">
        <v>8</v>
      </c>
    </row>
    <row r="3" spans="1:11" s="3" customFormat="1" ht="12.75">
      <c r="A3" s="8"/>
      <c r="K3" s="1" t="s">
        <v>9</v>
      </c>
    </row>
    <row r="4" spans="1:11" s="3" customFormat="1" ht="12.75">
      <c r="A4" s="8"/>
      <c r="K4" s="2" t="s">
        <v>10</v>
      </c>
    </row>
    <row r="5" spans="1:11" s="3" customFormat="1" ht="12.75">
      <c r="A5" s="8"/>
      <c r="K5" s="2" t="s">
        <v>40</v>
      </c>
    </row>
    <row r="6" spans="1:11" s="3" customFormat="1" ht="12.75">
      <c r="A6" s="8"/>
      <c r="K6" s="2" t="s">
        <v>50</v>
      </c>
    </row>
    <row r="7" spans="1:11" s="3" customFormat="1" ht="12.75">
      <c r="A7" s="8"/>
      <c r="K7" s="4"/>
    </row>
    <row r="8" spans="1:11" s="3" customFormat="1" ht="12.75">
      <c r="A8" s="8"/>
      <c r="K8" s="2"/>
    </row>
    <row r="9" spans="1:11" s="5" customFormat="1" ht="17.25" customHeight="1">
      <c r="A9" s="66" t="s">
        <v>51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s="5" customFormat="1" ht="17.25" customHeight="1">
      <c r="A10" s="66" t="s">
        <v>48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s="5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ht="12.75">
      <c r="B12" s="18"/>
      <c r="C12" s="18"/>
      <c r="D12" s="18"/>
      <c r="E12" s="18"/>
      <c r="F12" s="18"/>
      <c r="G12" s="18"/>
      <c r="H12" s="18"/>
      <c r="I12" s="18"/>
      <c r="J12" s="67" t="s">
        <v>11</v>
      </c>
      <c r="K12" s="67"/>
    </row>
    <row r="13" spans="1:11" ht="30.75" customHeight="1">
      <c r="A13" s="62"/>
      <c r="B13" s="63" t="s">
        <v>15</v>
      </c>
      <c r="C13" s="64"/>
      <c r="D13" s="64"/>
      <c r="E13" s="64"/>
      <c r="F13" s="65"/>
      <c r="G13" s="63" t="s">
        <v>25</v>
      </c>
      <c r="H13" s="64"/>
      <c r="I13" s="64"/>
      <c r="J13" s="64"/>
      <c r="K13" s="65"/>
    </row>
    <row r="14" spans="1:11" s="21" customFormat="1" ht="36" customHeight="1">
      <c r="A14" s="62"/>
      <c r="B14" s="6" t="s">
        <v>0</v>
      </c>
      <c r="C14" s="6" t="s">
        <v>1</v>
      </c>
      <c r="D14" s="6" t="s">
        <v>2</v>
      </c>
      <c r="E14" s="6" t="s">
        <v>33</v>
      </c>
      <c r="F14" s="6" t="s">
        <v>34</v>
      </c>
      <c r="G14" s="11" t="s">
        <v>24</v>
      </c>
      <c r="H14" s="11" t="s">
        <v>21</v>
      </c>
      <c r="I14" s="11" t="s">
        <v>22</v>
      </c>
      <c r="J14" s="11" t="s">
        <v>23</v>
      </c>
      <c r="K14" s="10" t="s">
        <v>16</v>
      </c>
    </row>
    <row r="15" spans="1:11" ht="18" customHeight="1">
      <c r="A15" s="50" t="s">
        <v>6</v>
      </c>
      <c r="B15" s="51"/>
      <c r="C15" s="51"/>
      <c r="D15" s="51"/>
      <c r="E15" s="51"/>
      <c r="F15" s="51"/>
      <c r="G15" s="51"/>
      <c r="H15" s="51"/>
      <c r="I15" s="51"/>
      <c r="J15" s="51"/>
      <c r="K15" s="52"/>
    </row>
    <row r="16" spans="1:11" ht="24" customHeight="1">
      <c r="A16" s="53" t="s">
        <v>52</v>
      </c>
      <c r="B16" s="54"/>
      <c r="C16" s="54"/>
      <c r="D16" s="54"/>
      <c r="E16" s="54"/>
      <c r="F16" s="54"/>
      <c r="G16" s="54"/>
      <c r="H16" s="54"/>
      <c r="I16" s="54"/>
      <c r="J16" s="55"/>
      <c r="K16" s="17">
        <f>SUM(K17:K18)</f>
        <v>199573.1</v>
      </c>
    </row>
    <row r="17" spans="1:11" s="14" customFormat="1" ht="30" customHeight="1">
      <c r="A17" s="7" t="s">
        <v>30</v>
      </c>
      <c r="B17" s="12" t="s">
        <v>3</v>
      </c>
      <c r="C17" s="12" t="s">
        <v>43</v>
      </c>
      <c r="D17" s="12" t="s">
        <v>31</v>
      </c>
      <c r="E17" s="12" t="s">
        <v>38</v>
      </c>
      <c r="F17" s="12" t="s">
        <v>12</v>
      </c>
      <c r="G17" s="24">
        <v>4654.9</v>
      </c>
      <c r="H17" s="24">
        <v>6602.8</v>
      </c>
      <c r="I17" s="24">
        <v>9312.6</v>
      </c>
      <c r="J17" s="24">
        <v>12039.9</v>
      </c>
      <c r="K17" s="24">
        <f>SUM(G17:J17)</f>
        <v>32610.200000000004</v>
      </c>
    </row>
    <row r="18" spans="1:11" ht="57" customHeight="1">
      <c r="A18" s="22" t="s">
        <v>29</v>
      </c>
      <c r="B18" s="23" t="s">
        <v>3</v>
      </c>
      <c r="C18" s="23" t="s">
        <v>44</v>
      </c>
      <c r="D18" s="23" t="s">
        <v>31</v>
      </c>
      <c r="E18" s="23" t="s">
        <v>12</v>
      </c>
      <c r="F18" s="23" t="s">
        <v>13</v>
      </c>
      <c r="G18" s="24">
        <v>31105.7</v>
      </c>
      <c r="H18" s="24">
        <v>29654.7</v>
      </c>
      <c r="I18" s="24">
        <v>61876.6</v>
      </c>
      <c r="J18" s="24">
        <v>44325.9</v>
      </c>
      <c r="K18" s="25">
        <f>SUM(G18:J18)</f>
        <v>166962.9</v>
      </c>
    </row>
    <row r="19" spans="1:11" s="14" customFormat="1" ht="42" customHeight="1">
      <c r="A19" s="47" t="s">
        <v>18</v>
      </c>
      <c r="B19" s="48"/>
      <c r="C19" s="48"/>
      <c r="D19" s="48"/>
      <c r="E19" s="48"/>
      <c r="F19" s="49"/>
      <c r="G19" s="26">
        <f>G17+G18</f>
        <v>35760.6</v>
      </c>
      <c r="H19" s="26">
        <f>H17+H18</f>
        <v>36257.5</v>
      </c>
      <c r="I19" s="26">
        <f>I17+I18</f>
        <v>71189.2</v>
      </c>
      <c r="J19" s="26">
        <f>J17+J18</f>
        <v>56365.8</v>
      </c>
      <c r="K19" s="26">
        <f>K16</f>
        <v>199573.1</v>
      </c>
    </row>
    <row r="20" spans="1:11" ht="18" customHeight="1">
      <c r="A20" s="50" t="s">
        <v>5</v>
      </c>
      <c r="B20" s="51"/>
      <c r="C20" s="51"/>
      <c r="D20" s="51"/>
      <c r="E20" s="51"/>
      <c r="F20" s="51"/>
      <c r="G20" s="51"/>
      <c r="H20" s="51"/>
      <c r="I20" s="51"/>
      <c r="J20" s="51"/>
      <c r="K20" s="52"/>
    </row>
    <row r="21" spans="1:11" ht="24" customHeight="1">
      <c r="A21" s="53" t="s">
        <v>53</v>
      </c>
      <c r="B21" s="54"/>
      <c r="C21" s="54"/>
      <c r="D21" s="54"/>
      <c r="E21" s="54"/>
      <c r="F21" s="54"/>
      <c r="G21" s="54"/>
      <c r="H21" s="54"/>
      <c r="I21" s="54"/>
      <c r="J21" s="55"/>
      <c r="K21" s="17">
        <f>K22+K26</f>
        <v>6528.700000000001</v>
      </c>
    </row>
    <row r="22" spans="1:11" s="34" customFormat="1" ht="24">
      <c r="A22" s="30" t="s">
        <v>19</v>
      </c>
      <c r="B22" s="23"/>
      <c r="C22" s="23"/>
      <c r="D22" s="23"/>
      <c r="E22" s="23"/>
      <c r="F22" s="23"/>
      <c r="G22" s="33">
        <f>SUM(G23:G25)</f>
        <v>407.5</v>
      </c>
      <c r="H22" s="33">
        <f>SUM(H23:H25)</f>
        <v>750.8</v>
      </c>
      <c r="I22" s="33">
        <f>SUM(I23:I25)</f>
        <v>436.09999999999997</v>
      </c>
      <c r="J22" s="33">
        <f>SUM(J23:J25)</f>
        <v>749.8</v>
      </c>
      <c r="K22" s="33">
        <f>SUM(K23:K25)</f>
        <v>2344.2000000000003</v>
      </c>
    </row>
    <row r="23" spans="1:11" s="34" customFormat="1" ht="56.25" customHeight="1">
      <c r="A23" s="35" t="s">
        <v>35</v>
      </c>
      <c r="B23" s="23" t="s">
        <v>3</v>
      </c>
      <c r="C23" s="23" t="s">
        <v>43</v>
      </c>
      <c r="D23" s="23" t="s">
        <v>32</v>
      </c>
      <c r="E23" s="23" t="s">
        <v>39</v>
      </c>
      <c r="F23" s="23" t="s">
        <v>12</v>
      </c>
      <c r="G23" s="24">
        <v>278.6</v>
      </c>
      <c r="H23" s="24">
        <v>712.6</v>
      </c>
      <c r="I23" s="24">
        <v>381.7</v>
      </c>
      <c r="J23" s="24">
        <v>686.5</v>
      </c>
      <c r="K23" s="25">
        <f>SUM(G23:J23)</f>
        <v>2059.4</v>
      </c>
    </row>
    <row r="24" spans="1:11" s="32" customFormat="1" ht="69" customHeight="1">
      <c r="A24" s="22" t="s">
        <v>63</v>
      </c>
      <c r="B24" s="27" t="s">
        <v>54</v>
      </c>
      <c r="C24" s="23" t="s">
        <v>55</v>
      </c>
      <c r="D24" s="23" t="s">
        <v>32</v>
      </c>
      <c r="E24" s="27" t="s">
        <v>56</v>
      </c>
      <c r="F24" s="23" t="s">
        <v>12</v>
      </c>
      <c r="G24" s="28">
        <v>37.3</v>
      </c>
      <c r="H24" s="28">
        <v>12.4</v>
      </c>
      <c r="I24" s="28">
        <v>2.4</v>
      </c>
      <c r="J24" s="28">
        <v>41.4</v>
      </c>
      <c r="K24" s="29">
        <f>SUM(G24:J24)</f>
        <v>93.5</v>
      </c>
    </row>
    <row r="25" spans="1:11" s="34" customFormat="1" ht="42" customHeight="1">
      <c r="A25" s="36" t="s">
        <v>36</v>
      </c>
      <c r="B25" s="23" t="s">
        <v>42</v>
      </c>
      <c r="C25" s="23" t="s">
        <v>45</v>
      </c>
      <c r="D25" s="23" t="s">
        <v>32</v>
      </c>
      <c r="E25" s="23" t="s">
        <v>41</v>
      </c>
      <c r="F25" s="23" t="s">
        <v>12</v>
      </c>
      <c r="G25" s="24">
        <v>91.6</v>
      </c>
      <c r="H25" s="24">
        <v>25.8</v>
      </c>
      <c r="I25" s="24">
        <v>52</v>
      </c>
      <c r="J25" s="24">
        <v>21.9</v>
      </c>
      <c r="K25" s="25">
        <f>SUM(G25:J25)</f>
        <v>191.29999999999998</v>
      </c>
    </row>
    <row r="26" spans="1:11" s="34" customFormat="1" ht="48" customHeight="1">
      <c r="A26" s="30" t="s">
        <v>61</v>
      </c>
      <c r="B26" s="23"/>
      <c r="C26" s="23"/>
      <c r="D26" s="23"/>
      <c r="E26" s="23"/>
      <c r="F26" s="23"/>
      <c r="G26" s="33">
        <f>G27</f>
        <v>1632.1</v>
      </c>
      <c r="H26" s="33">
        <f>H27</f>
        <v>2114.4</v>
      </c>
      <c r="I26" s="33">
        <f>I27</f>
        <v>24</v>
      </c>
      <c r="J26" s="33">
        <f>J27</f>
        <v>414</v>
      </c>
      <c r="K26" s="33">
        <f>K27</f>
        <v>4184.5</v>
      </c>
    </row>
    <row r="27" spans="1:11" s="32" customFormat="1" ht="90" customHeight="1">
      <c r="A27" s="22" t="s">
        <v>57</v>
      </c>
      <c r="B27" s="27" t="s">
        <v>58</v>
      </c>
      <c r="C27" s="23" t="s">
        <v>59</v>
      </c>
      <c r="D27" s="23" t="s">
        <v>32</v>
      </c>
      <c r="E27" s="27" t="s">
        <v>62</v>
      </c>
      <c r="F27" s="23" t="s">
        <v>60</v>
      </c>
      <c r="G27" s="28">
        <v>1632.1</v>
      </c>
      <c r="H27" s="28">
        <v>2114.4</v>
      </c>
      <c r="I27" s="28">
        <v>24</v>
      </c>
      <c r="J27" s="28">
        <v>414</v>
      </c>
      <c r="K27" s="29">
        <f>SUM(G27:J27)</f>
        <v>4184.5</v>
      </c>
    </row>
    <row r="28" spans="1:11" s="38" customFormat="1" ht="18.75" customHeight="1">
      <c r="A28" s="56" t="s">
        <v>37</v>
      </c>
      <c r="B28" s="57"/>
      <c r="C28" s="57"/>
      <c r="D28" s="57"/>
      <c r="E28" s="57"/>
      <c r="F28" s="57"/>
      <c r="G28" s="57"/>
      <c r="H28" s="57"/>
      <c r="I28" s="57"/>
      <c r="J28" s="58"/>
      <c r="K28" s="37">
        <f>SUM(K29)</f>
        <v>15393.400000000001</v>
      </c>
    </row>
    <row r="29" spans="1:11" s="34" customFormat="1" ht="36">
      <c r="A29" s="30" t="s">
        <v>28</v>
      </c>
      <c r="B29" s="39"/>
      <c r="C29" s="40"/>
      <c r="D29" s="40"/>
      <c r="E29" s="40"/>
      <c r="F29" s="40"/>
      <c r="G29" s="33">
        <f>SUM(G30:G31)</f>
        <v>2176.2</v>
      </c>
      <c r="H29" s="33">
        <f>SUM(H30:H31)</f>
        <v>3324</v>
      </c>
      <c r="I29" s="33">
        <f>SUM(I30:I31)</f>
        <v>5656</v>
      </c>
      <c r="J29" s="33">
        <f>SUM(J30:J31)</f>
        <v>4237.2</v>
      </c>
      <c r="K29" s="33">
        <f>SUM(K30:K31)</f>
        <v>15393.400000000001</v>
      </c>
    </row>
    <row r="30" spans="1:11" s="34" customFormat="1" ht="48" customHeight="1">
      <c r="A30" s="31" t="s">
        <v>26</v>
      </c>
      <c r="B30" s="23" t="s">
        <v>4</v>
      </c>
      <c r="C30" s="23" t="s">
        <v>46</v>
      </c>
      <c r="D30" s="23" t="s">
        <v>32</v>
      </c>
      <c r="E30" s="23" t="s">
        <v>12</v>
      </c>
      <c r="F30" s="23" t="s">
        <v>14</v>
      </c>
      <c r="G30" s="24">
        <v>51.1</v>
      </c>
      <c r="H30" s="24">
        <v>78.1</v>
      </c>
      <c r="I30" s="24">
        <v>132.8</v>
      </c>
      <c r="J30" s="24">
        <v>99.5</v>
      </c>
      <c r="K30" s="25">
        <f>SUM(G30:J30)</f>
        <v>361.5</v>
      </c>
    </row>
    <row r="31" spans="1:11" s="34" customFormat="1" ht="58.5" customHeight="1">
      <c r="A31" s="31" t="s">
        <v>27</v>
      </c>
      <c r="B31" s="23" t="s">
        <v>17</v>
      </c>
      <c r="C31" s="23" t="s">
        <v>47</v>
      </c>
      <c r="D31" s="23" t="s">
        <v>32</v>
      </c>
      <c r="E31" s="23" t="s">
        <v>12</v>
      </c>
      <c r="F31" s="23" t="s">
        <v>14</v>
      </c>
      <c r="G31" s="24">
        <v>2125.1</v>
      </c>
      <c r="H31" s="24">
        <v>3245.9</v>
      </c>
      <c r="I31" s="24">
        <v>5523.2</v>
      </c>
      <c r="J31" s="24">
        <v>4137.7</v>
      </c>
      <c r="K31" s="25">
        <f>SUM(G31:J31)</f>
        <v>15031.900000000001</v>
      </c>
    </row>
    <row r="32" spans="1:11" s="32" customFormat="1" ht="24" customHeight="1">
      <c r="A32" s="47" t="s">
        <v>20</v>
      </c>
      <c r="B32" s="48"/>
      <c r="C32" s="48"/>
      <c r="D32" s="48"/>
      <c r="E32" s="48"/>
      <c r="F32" s="49"/>
      <c r="G32" s="41">
        <f>G22+G26+G29</f>
        <v>4215.799999999999</v>
      </c>
      <c r="H32" s="41">
        <f>H22+H26+H29</f>
        <v>6189.2</v>
      </c>
      <c r="I32" s="41">
        <f>I22+I26+I29</f>
        <v>6116.1</v>
      </c>
      <c r="J32" s="41">
        <f>J22+J26+J29</f>
        <v>5401</v>
      </c>
      <c r="K32" s="41">
        <f>K22+K26+K29</f>
        <v>21922.100000000002</v>
      </c>
    </row>
    <row r="33" spans="1:11" s="44" customFormat="1" ht="24.75" customHeight="1">
      <c r="A33" s="59" t="s">
        <v>7</v>
      </c>
      <c r="B33" s="60"/>
      <c r="C33" s="60"/>
      <c r="D33" s="60"/>
      <c r="E33" s="60"/>
      <c r="F33" s="61"/>
      <c r="G33" s="42">
        <f>G19+G32</f>
        <v>39976.399999999994</v>
      </c>
      <c r="H33" s="42">
        <f>H19+H32</f>
        <v>42446.7</v>
      </c>
      <c r="I33" s="42">
        <f>I19+I32</f>
        <v>77305.3</v>
      </c>
      <c r="J33" s="42">
        <f>J19+J32</f>
        <v>61766.8</v>
      </c>
      <c r="K33" s="43">
        <f>K19+K32</f>
        <v>221495.2</v>
      </c>
    </row>
    <row r="34" spans="1:11" s="34" customFormat="1" ht="12.7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0" s="34" customFormat="1" ht="12.75">
      <c r="A35" s="45"/>
      <c r="B35" s="46"/>
      <c r="C35" s="46"/>
      <c r="D35" s="46"/>
      <c r="E35" s="46"/>
      <c r="F35" s="46"/>
      <c r="G35" s="46"/>
      <c r="H35" s="46"/>
      <c r="I35" s="46"/>
      <c r="J35" s="46"/>
    </row>
    <row r="36" spans="1:11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</row>
  </sheetData>
  <sheetProtection/>
  <mergeCells count="14">
    <mergeCell ref="A9:K9"/>
    <mergeCell ref="A10:K10"/>
    <mergeCell ref="J12:K12"/>
    <mergeCell ref="A16:J16"/>
    <mergeCell ref="A19:F19"/>
    <mergeCell ref="A32:F32"/>
    <mergeCell ref="A20:K20"/>
    <mergeCell ref="A21:J21"/>
    <mergeCell ref="A28:J28"/>
    <mergeCell ref="A33:F33"/>
    <mergeCell ref="A13:A14"/>
    <mergeCell ref="B13:F13"/>
    <mergeCell ref="G13:K13"/>
    <mergeCell ref="A15:K15"/>
  </mergeCells>
  <printOptions horizontalCentered="1"/>
  <pageMargins left="0.5905511811023623" right="0" top="0.1968503937007874" bottom="0" header="0" footer="0"/>
  <pageSetup fitToHeight="0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 Екатерина В.</cp:lastModifiedBy>
  <cp:lastPrinted>2016-11-02T13:36:00Z</cp:lastPrinted>
  <dcterms:created xsi:type="dcterms:W3CDTF">1996-10-08T23:32:33Z</dcterms:created>
  <dcterms:modified xsi:type="dcterms:W3CDTF">2016-11-02T13:36:02Z</dcterms:modified>
  <cp:category/>
  <cp:version/>
  <cp:contentType/>
  <cp:contentStatus/>
</cp:coreProperties>
</file>