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ЭтаКнига" defaultThemeVersion="124226"/>
  <bookViews>
    <workbookView xWindow="0" yWindow="45" windowWidth="11805" windowHeight="6465"/>
  </bookViews>
  <sheets>
    <sheet name="Доходы" sheetId="7" r:id="rId1"/>
    <sheet name="Расходы" sheetId="8" r:id="rId2"/>
    <sheet name="Источники" sheetId="9" r:id="rId3"/>
    <sheet name="ExportParams" sheetId="10" state="hidden" r:id="rId4"/>
  </sheets>
  <definedNames>
    <definedName name="APPT" localSheetId="0">Доходы!$A$29</definedName>
    <definedName name="APPT" localSheetId="2">Источники!$A$25</definedName>
    <definedName name="APPT" localSheetId="1">Расходы!$A$21</definedName>
    <definedName name="EXPORT_PARAM_SRC_KIND">ExportParams!$B$2</definedName>
    <definedName name="EXPORT_SRC_CODE">ExportParams!$B$3</definedName>
    <definedName name="EXPORT_SRC_KIND">ExportParams!$B$1</definedName>
    <definedName name="EXPORT_VB_CODE">ExportParams!$B$4</definedName>
    <definedName name="FILE_NAME" localSheetId="0">Доходы!$H$8</definedName>
    <definedName name="FILE_NAME">#REF!</definedName>
    <definedName name="FIO" localSheetId="0">Доходы!$D$29</definedName>
    <definedName name="FIO" localSheetId="2">Источники!#REF!</definedName>
    <definedName name="FIO" localSheetId="1">Расходы!$D$21</definedName>
    <definedName name="FORM_CODE" localSheetId="0">Доходы!$H$10</definedName>
    <definedName name="FORM_CODE">#REF!</definedName>
    <definedName name="PARAMS" localSheetId="0">Доходы!$H$6</definedName>
    <definedName name="PARAMS">#REF!</definedName>
    <definedName name="PERIOD" localSheetId="0">Доходы!$H$11</definedName>
    <definedName name="PERIOD">#REF!</definedName>
    <definedName name="RANGE_NAMES" localSheetId="0">Доходы!$H$14</definedName>
    <definedName name="RANGE_NAMES">#REF!</definedName>
    <definedName name="RBEGIN_1" localSheetId="0">Доходы!$A$24</definedName>
    <definedName name="RBEGIN_1" localSheetId="2">Источники!$A$12</definedName>
    <definedName name="RBEGIN_1" localSheetId="1">Расходы!$A$13</definedName>
    <definedName name="REG_DATE" localSheetId="0">Доходы!$H$9</definedName>
    <definedName name="REG_DATE">#REF!</definedName>
    <definedName name="REND_1" localSheetId="0">Доходы!$A$215</definedName>
    <definedName name="REND_1" localSheetId="2">Источники!$A$25</definedName>
    <definedName name="REND_1" localSheetId="1">Расходы!$A$473</definedName>
    <definedName name="S_520" localSheetId="2">Источники!$A$14</definedName>
    <definedName name="S_620" localSheetId="2">Источники!$A$18</definedName>
    <definedName name="S_700" localSheetId="2">Источники!$A$19</definedName>
    <definedName name="S_700A" localSheetId="2">Источники!$A$20</definedName>
    <definedName name="S_700B" localSheetId="2">Источники!$A$21</definedName>
    <definedName name="SIGN" localSheetId="0">Доходы!$A$28:$D$30</definedName>
    <definedName name="SIGN" localSheetId="2">Источники!$A$25:$D$26</definedName>
    <definedName name="SIGN" localSheetId="1">Расходы!$A$20:$D$22</definedName>
    <definedName name="SRC_CODE" localSheetId="0">Доходы!$H$13</definedName>
    <definedName name="SRC_CODE">#REF!</definedName>
    <definedName name="SRC_KIND" localSheetId="0">Доходы!$H$12</definedName>
    <definedName name="SRC_KIND">#REF!</definedName>
  </definedNames>
  <calcPr calcId="145621"/>
</workbook>
</file>

<file path=xl/calcChain.xml><?xml version="1.0" encoding="utf-8"?>
<calcChain xmlns="http://schemas.openxmlformats.org/spreadsheetml/2006/main">
  <c r="D24" i="9" l="1"/>
  <c r="D20" i="9" s="1"/>
  <c r="F20" i="9" s="1"/>
  <c r="D22" i="9"/>
  <c r="D14" i="9"/>
  <c r="F14" i="9" s="1"/>
  <c r="F17" i="9"/>
  <c r="F16" i="9"/>
  <c r="D19" i="9" l="1"/>
  <c r="F19" i="9" s="1"/>
  <c r="F471" i="8"/>
  <c r="F470" i="8"/>
  <c r="F469" i="8"/>
  <c r="F468" i="8"/>
  <c r="F467" i="8"/>
  <c r="F466" i="8"/>
  <c r="F465" i="8"/>
  <c r="F464" i="8"/>
  <c r="F463" i="8"/>
  <c r="F462" i="8"/>
  <c r="F461" i="8"/>
  <c r="F460" i="8"/>
  <c r="F459" i="8"/>
  <c r="F458" i="8"/>
  <c r="F457" i="8"/>
  <c r="F456" i="8"/>
  <c r="F455" i="8"/>
  <c r="F454" i="8"/>
  <c r="F453" i="8"/>
  <c r="F452" i="8"/>
  <c r="F451" i="8"/>
  <c r="F450" i="8"/>
  <c r="F449" i="8"/>
  <c r="F448" i="8"/>
  <c r="F447" i="8"/>
  <c r="F446" i="8"/>
  <c r="F445" i="8"/>
  <c r="F444" i="8"/>
  <c r="F443" i="8"/>
  <c r="F442" i="8"/>
  <c r="F441" i="8"/>
  <c r="F440" i="8"/>
  <c r="F439" i="8"/>
  <c r="F438" i="8"/>
  <c r="F437" i="8"/>
  <c r="F436" i="8"/>
  <c r="F435" i="8"/>
  <c r="F434" i="8"/>
  <c r="F433" i="8"/>
  <c r="F432" i="8"/>
  <c r="F431" i="8"/>
  <c r="F430" i="8"/>
  <c r="F429" i="8"/>
  <c r="F428" i="8"/>
  <c r="F427" i="8"/>
  <c r="F426" i="8"/>
  <c r="F425" i="8"/>
  <c r="F424" i="8"/>
  <c r="F423" i="8"/>
  <c r="F422" i="8"/>
  <c r="F421" i="8"/>
  <c r="F420" i="8"/>
  <c r="F419" i="8"/>
  <c r="F418" i="8"/>
  <c r="F417" i="8"/>
  <c r="F416" i="8"/>
  <c r="F415" i="8"/>
  <c r="F414" i="8"/>
  <c r="F413" i="8"/>
  <c r="F412" i="8"/>
  <c r="F411" i="8"/>
  <c r="F410" i="8"/>
  <c r="F409" i="8"/>
  <c r="F408" i="8"/>
  <c r="F407" i="8"/>
  <c r="F406" i="8"/>
  <c r="F405" i="8"/>
  <c r="F404" i="8"/>
  <c r="F403" i="8"/>
  <c r="F402" i="8"/>
  <c r="F401" i="8"/>
  <c r="F400" i="8"/>
  <c r="F399" i="8"/>
  <c r="F398" i="8"/>
  <c r="F397" i="8"/>
  <c r="F396" i="8"/>
  <c r="F395" i="8"/>
  <c r="F394" i="8"/>
  <c r="F393" i="8"/>
  <c r="F392" i="8"/>
  <c r="F391" i="8"/>
  <c r="F390" i="8"/>
  <c r="F389" i="8"/>
  <c r="F388" i="8"/>
  <c r="F387" i="8"/>
  <c r="F386" i="8"/>
  <c r="F385" i="8"/>
  <c r="F384" i="8"/>
  <c r="F383" i="8"/>
  <c r="F382" i="8"/>
  <c r="F381" i="8"/>
  <c r="F380" i="8"/>
  <c r="F379" i="8"/>
  <c r="F378" i="8"/>
  <c r="F377" i="8"/>
  <c r="F376" i="8"/>
  <c r="F375" i="8"/>
  <c r="F374" i="8"/>
  <c r="F373" i="8"/>
  <c r="F372" i="8"/>
  <c r="F371" i="8"/>
  <c r="F370" i="8"/>
  <c r="F369" i="8"/>
  <c r="F368" i="8"/>
  <c r="F367" i="8"/>
  <c r="F366" i="8"/>
  <c r="F365" i="8"/>
  <c r="F364" i="8"/>
  <c r="F363" i="8"/>
  <c r="F362" i="8"/>
  <c r="F361" i="8"/>
  <c r="F360" i="8"/>
  <c r="F359" i="8"/>
  <c r="F358" i="8"/>
  <c r="F357" i="8"/>
  <c r="F356" i="8"/>
  <c r="F355" i="8"/>
  <c r="F354" i="8"/>
  <c r="F353" i="8"/>
  <c r="F352" i="8"/>
  <c r="F351" i="8"/>
  <c r="F350" i="8"/>
  <c r="F349" i="8"/>
  <c r="F348" i="8"/>
  <c r="F347" i="8"/>
  <c r="F346" i="8"/>
  <c r="F345" i="8"/>
  <c r="F344" i="8"/>
  <c r="F343" i="8"/>
  <c r="F342" i="8"/>
  <c r="F341" i="8"/>
  <c r="F340" i="8"/>
  <c r="F339" i="8"/>
  <c r="F338" i="8"/>
  <c r="F337" i="8"/>
  <c r="F336" i="8"/>
  <c r="F335" i="8"/>
  <c r="F334" i="8"/>
  <c r="F333" i="8"/>
  <c r="F332" i="8"/>
  <c r="F331" i="8"/>
  <c r="F330" i="8"/>
  <c r="F329" i="8"/>
  <c r="F328" i="8"/>
  <c r="F327" i="8"/>
  <c r="F326" i="8"/>
  <c r="F325" i="8"/>
  <c r="F324" i="8"/>
  <c r="F323" i="8"/>
  <c r="F322" i="8"/>
  <c r="F321" i="8"/>
  <c r="F320" i="8"/>
  <c r="F319" i="8"/>
  <c r="F318" i="8"/>
  <c r="F317" i="8"/>
  <c r="F316" i="8"/>
  <c r="F315" i="8"/>
  <c r="F314" i="8"/>
  <c r="F313" i="8"/>
  <c r="F312" i="8"/>
  <c r="F311" i="8"/>
  <c r="F310" i="8"/>
  <c r="F309" i="8"/>
  <c r="F308" i="8"/>
  <c r="F307" i="8"/>
  <c r="F306" i="8"/>
  <c r="F305" i="8"/>
  <c r="F304" i="8"/>
  <c r="F303" i="8"/>
  <c r="F302" i="8"/>
  <c r="F301" i="8"/>
  <c r="F300" i="8"/>
  <c r="F299" i="8"/>
  <c r="F298" i="8"/>
  <c r="F297" i="8"/>
  <c r="F296" i="8"/>
  <c r="F295" i="8"/>
  <c r="F294" i="8"/>
  <c r="F293" i="8"/>
  <c r="F292" i="8"/>
  <c r="F291" i="8"/>
  <c r="F290" i="8"/>
  <c r="F289" i="8"/>
  <c r="F288" i="8"/>
  <c r="F287" i="8"/>
  <c r="F286" i="8"/>
  <c r="F285" i="8"/>
  <c r="F284" i="8"/>
  <c r="F283" i="8"/>
  <c r="F282" i="8"/>
  <c r="F281" i="8"/>
  <c r="F280" i="8"/>
  <c r="F279" i="8"/>
  <c r="F278" i="8"/>
  <c r="F277" i="8"/>
  <c r="F276" i="8"/>
  <c r="F275" i="8"/>
  <c r="F274" i="8"/>
  <c r="F273" i="8"/>
  <c r="F272" i="8"/>
  <c r="F271" i="8"/>
  <c r="F270" i="8"/>
  <c r="F269" i="8"/>
  <c r="F268" i="8"/>
  <c r="F267" i="8"/>
  <c r="F266" i="8"/>
  <c r="F265" i="8"/>
  <c r="F264" i="8"/>
  <c r="F263" i="8"/>
  <c r="F262" i="8"/>
  <c r="F261" i="8"/>
  <c r="F260" i="8"/>
  <c r="F259" i="8"/>
  <c r="F258" i="8"/>
  <c r="F257" i="8"/>
  <c r="F256" i="8"/>
  <c r="F255" i="8"/>
  <c r="F254" i="8"/>
  <c r="F253" i="8"/>
  <c r="F252" i="8"/>
  <c r="F251" i="8"/>
  <c r="F250" i="8"/>
  <c r="F249" i="8"/>
  <c r="F248" i="8"/>
  <c r="F247" i="8"/>
  <c r="F246" i="8"/>
  <c r="F245" i="8"/>
  <c r="F244" i="8"/>
  <c r="F243" i="8"/>
  <c r="F242" i="8"/>
  <c r="F241" i="8"/>
  <c r="F240" i="8"/>
  <c r="F239" i="8"/>
  <c r="F238" i="8"/>
  <c r="F237" i="8"/>
  <c r="F236" i="8"/>
  <c r="F235" i="8"/>
  <c r="F234" i="8"/>
  <c r="F233" i="8"/>
  <c r="F232" i="8"/>
  <c r="F231" i="8"/>
  <c r="F230" i="8"/>
  <c r="F229" i="8"/>
  <c r="F228" i="8"/>
  <c r="F227" i="8"/>
  <c r="F226" i="8"/>
  <c r="F225" i="8"/>
  <c r="F224" i="8"/>
  <c r="F223" i="8"/>
  <c r="F222" i="8"/>
  <c r="F221" i="8"/>
  <c r="F220" i="8"/>
  <c r="F219" i="8"/>
  <c r="F218" i="8"/>
  <c r="F217" i="8"/>
  <c r="F216" i="8"/>
  <c r="F215" i="8"/>
  <c r="F214" i="8"/>
  <c r="F213" i="8"/>
  <c r="F212" i="8"/>
  <c r="F211" i="8"/>
  <c r="F210" i="8"/>
  <c r="F209" i="8"/>
  <c r="F208" i="8"/>
  <c r="F207" i="8"/>
  <c r="F206" i="8"/>
  <c r="F205" i="8"/>
  <c r="F204" i="8"/>
  <c r="F203" i="8"/>
  <c r="F202" i="8"/>
  <c r="F201" i="8"/>
  <c r="F200" i="8"/>
  <c r="F199" i="8"/>
  <c r="F198" i="8"/>
  <c r="F197" i="8"/>
  <c r="F196" i="8"/>
  <c r="F195" i="8"/>
  <c r="F194" i="8"/>
  <c r="F193" i="8"/>
  <c r="F192" i="8"/>
  <c r="F191" i="8"/>
  <c r="F190" i="8"/>
  <c r="F189" i="8"/>
  <c r="F188" i="8"/>
  <c r="F187" i="8"/>
  <c r="F186" i="8"/>
  <c r="F185" i="8"/>
  <c r="F184" i="8"/>
  <c r="F183" i="8"/>
  <c r="F182" i="8"/>
  <c r="F181" i="8"/>
  <c r="F180" i="8"/>
  <c r="F179" i="8"/>
  <c r="F178" i="8"/>
  <c r="F177" i="8"/>
  <c r="F176" i="8"/>
  <c r="F175" i="8"/>
  <c r="F174" i="8"/>
  <c r="F173" i="8"/>
  <c r="F172" i="8"/>
  <c r="F171" i="8"/>
  <c r="F170" i="8"/>
  <c r="F169" i="8"/>
  <c r="F168" i="8"/>
  <c r="F167" i="8"/>
  <c r="F166" i="8"/>
  <c r="F165" i="8"/>
  <c r="F164" i="8"/>
  <c r="F163" i="8"/>
  <c r="F162" i="8"/>
  <c r="F161" i="8"/>
  <c r="F160" i="8"/>
  <c r="F159" i="8"/>
  <c r="F158" i="8"/>
  <c r="F157" i="8"/>
  <c r="F156" i="8"/>
  <c r="F155" i="8"/>
  <c r="F154" i="8"/>
  <c r="F153" i="8"/>
  <c r="F152" i="8"/>
  <c r="F151" i="8"/>
  <c r="F150" i="8"/>
  <c r="F149" i="8"/>
  <c r="F148" i="8"/>
  <c r="F147" i="8"/>
  <c r="F146" i="8"/>
  <c r="F145" i="8"/>
  <c r="F144" i="8"/>
  <c r="F143" i="8"/>
  <c r="F142" i="8"/>
  <c r="F141" i="8"/>
  <c r="F140" i="8"/>
  <c r="F139" i="8"/>
  <c r="F138" i="8"/>
  <c r="F137" i="8"/>
  <c r="F136" i="8"/>
  <c r="F135" i="8"/>
  <c r="F134" i="8"/>
  <c r="F133" i="8"/>
  <c r="F132" i="8"/>
  <c r="F131" i="8"/>
  <c r="F130" i="8"/>
  <c r="F129" i="8"/>
  <c r="F128" i="8"/>
  <c r="F127" i="8"/>
  <c r="F126" i="8"/>
  <c r="F125" i="8"/>
  <c r="F124" i="8"/>
  <c r="F123" i="8"/>
  <c r="F122" i="8"/>
  <c r="F121" i="8"/>
  <c r="F120" i="8"/>
  <c r="F119" i="8"/>
  <c r="F118" i="8"/>
  <c r="F117" i="8"/>
  <c r="F116" i="8"/>
  <c r="F115" i="8"/>
  <c r="F114" i="8"/>
  <c r="F113" i="8"/>
  <c r="F112" i="8"/>
  <c r="F111" i="8"/>
  <c r="F110" i="8"/>
  <c r="F109" i="8"/>
  <c r="F108" i="8"/>
  <c r="F107" i="8"/>
  <c r="F106" i="8"/>
  <c r="F105" i="8"/>
  <c r="F104" i="8"/>
  <c r="F103" i="8"/>
  <c r="F102" i="8"/>
  <c r="F101" i="8"/>
  <c r="F100" i="8"/>
  <c r="F99" i="8"/>
  <c r="F98" i="8"/>
  <c r="F97" i="8"/>
  <c r="F96" i="8"/>
  <c r="F95" i="8"/>
  <c r="F94" i="8"/>
  <c r="F93" i="8"/>
  <c r="F92" i="8"/>
  <c r="F91" i="8"/>
  <c r="F90" i="8"/>
  <c r="F89" i="8"/>
  <c r="F88" i="8"/>
  <c r="F87" i="8"/>
  <c r="F86" i="8"/>
  <c r="F85" i="8"/>
  <c r="F84" i="8"/>
  <c r="F83" i="8"/>
  <c r="F82" i="8"/>
  <c r="F81" i="8"/>
  <c r="F80" i="8"/>
  <c r="F79" i="8"/>
  <c r="F78" i="8"/>
  <c r="F77" i="8"/>
  <c r="F76" i="8"/>
  <c r="F75" i="8"/>
  <c r="F74" i="8"/>
  <c r="F73" i="8"/>
  <c r="F72" i="8"/>
  <c r="F71" i="8"/>
  <c r="F70" i="8"/>
  <c r="F69" i="8"/>
  <c r="F68" i="8"/>
  <c r="F67" i="8"/>
  <c r="F66" i="8"/>
  <c r="F65" i="8"/>
  <c r="F64" i="8"/>
  <c r="F63" i="8"/>
  <c r="F62" i="8"/>
  <c r="F61" i="8"/>
  <c r="F60" i="8"/>
  <c r="F59" i="8"/>
  <c r="F58" i="8"/>
  <c r="F57" i="8"/>
  <c r="F56" i="8"/>
  <c r="F55" i="8"/>
  <c r="F54" i="8"/>
  <c r="F53" i="8"/>
  <c r="F52" i="8"/>
  <c r="F51" i="8"/>
  <c r="F50" i="8"/>
  <c r="F49" i="8"/>
  <c r="F48" i="8"/>
  <c r="F47" i="8"/>
  <c r="F46" i="8"/>
  <c r="F45" i="8"/>
  <c r="F44" i="8"/>
  <c r="F43" i="8"/>
  <c r="F42" i="8"/>
  <c r="F41" i="8"/>
  <c r="F40" i="8"/>
  <c r="F39" i="8"/>
  <c r="F38" i="8"/>
  <c r="F37" i="8"/>
  <c r="F36" i="8"/>
  <c r="F35" i="8"/>
  <c r="F34" i="8"/>
  <c r="F33" i="8"/>
  <c r="F32" i="8"/>
  <c r="F31" i="8"/>
  <c r="F30" i="8"/>
  <c r="F29" i="8"/>
  <c r="F28" i="8"/>
  <c r="F27" i="8"/>
  <c r="F26" i="8"/>
  <c r="F25" i="8"/>
  <c r="F24" i="8"/>
  <c r="F23" i="8"/>
  <c r="F22" i="8"/>
  <c r="F21" i="8"/>
  <c r="F20" i="8"/>
  <c r="F19" i="8"/>
  <c r="F18" i="8"/>
  <c r="F17" i="8"/>
  <c r="F16" i="8"/>
  <c r="F15" i="8"/>
  <c r="F13" i="8"/>
  <c r="F215" i="7"/>
  <c r="F214" i="7"/>
  <c r="F213" i="7"/>
  <c r="F212" i="7"/>
  <c r="F211" i="7"/>
  <c r="F210" i="7"/>
  <c r="F209" i="7"/>
  <c r="F208" i="7"/>
  <c r="F207" i="7"/>
  <c r="F206" i="7"/>
  <c r="F205" i="7"/>
  <c r="F204" i="7"/>
  <c r="F203" i="7"/>
  <c r="F202" i="7"/>
  <c r="F201" i="7"/>
  <c r="F200" i="7"/>
  <c r="F199" i="7"/>
  <c r="F198" i="7"/>
  <c r="F197" i="7"/>
  <c r="F196" i="7"/>
  <c r="F195" i="7"/>
  <c r="F194" i="7"/>
  <c r="F193" i="7"/>
  <c r="F192" i="7"/>
  <c r="F191" i="7"/>
  <c r="F190" i="7"/>
  <c r="F189" i="7"/>
  <c r="F188" i="7"/>
  <c r="F187" i="7"/>
  <c r="F186" i="7"/>
  <c r="F185" i="7"/>
  <c r="F184" i="7"/>
  <c r="F183" i="7"/>
  <c r="F182" i="7"/>
  <c r="F181" i="7"/>
  <c r="F180" i="7"/>
  <c r="F179" i="7"/>
  <c r="F178" i="7"/>
  <c r="F177" i="7"/>
  <c r="F176" i="7"/>
  <c r="F175" i="7"/>
  <c r="F174" i="7"/>
  <c r="F173" i="7"/>
  <c r="F172" i="7"/>
  <c r="F171" i="7"/>
  <c r="F170" i="7"/>
  <c r="F169" i="7"/>
  <c r="F168" i="7"/>
  <c r="F167" i="7"/>
  <c r="F166" i="7"/>
  <c r="F165" i="7"/>
  <c r="F164" i="7"/>
  <c r="F163" i="7"/>
  <c r="F162" i="7"/>
  <c r="F161" i="7"/>
  <c r="F160" i="7"/>
  <c r="F159" i="7"/>
  <c r="F158" i="7"/>
  <c r="F157" i="7"/>
  <c r="F156" i="7"/>
  <c r="F155" i="7"/>
  <c r="F154" i="7"/>
  <c r="F153" i="7"/>
  <c r="F152" i="7"/>
  <c r="F151" i="7"/>
  <c r="F150" i="7"/>
  <c r="F149" i="7"/>
  <c r="F148" i="7"/>
  <c r="F147" i="7"/>
  <c r="F146" i="7"/>
  <c r="F145" i="7"/>
  <c r="F144" i="7"/>
  <c r="F143" i="7"/>
  <c r="F142" i="7"/>
  <c r="F141" i="7"/>
  <c r="F140" i="7"/>
  <c r="F139" i="7"/>
  <c r="F138" i="7"/>
  <c r="F137" i="7"/>
  <c r="F136" i="7"/>
  <c r="F135" i="7"/>
  <c r="F134" i="7"/>
  <c r="F133" i="7"/>
  <c r="F132" i="7"/>
  <c r="F131" i="7"/>
  <c r="F130" i="7"/>
  <c r="F129" i="7"/>
  <c r="F128" i="7"/>
  <c r="F127" i="7"/>
  <c r="F126" i="7"/>
  <c r="F125" i="7"/>
  <c r="F124" i="7"/>
  <c r="F123" i="7"/>
  <c r="F122" i="7"/>
  <c r="F121" i="7"/>
  <c r="F120" i="7"/>
  <c r="F119" i="7"/>
  <c r="F118" i="7"/>
  <c r="F117" i="7"/>
  <c r="F116" i="7"/>
  <c r="F115" i="7"/>
  <c r="F114" i="7"/>
  <c r="F113" i="7"/>
  <c r="F112" i="7"/>
  <c r="F111" i="7"/>
  <c r="F110" i="7"/>
  <c r="F109" i="7"/>
  <c r="F108" i="7"/>
  <c r="F107" i="7"/>
  <c r="F106" i="7"/>
  <c r="F105" i="7"/>
  <c r="F104" i="7"/>
  <c r="F103" i="7"/>
  <c r="F102" i="7"/>
  <c r="F101" i="7"/>
  <c r="F100" i="7"/>
  <c r="F99" i="7"/>
  <c r="F98" i="7"/>
  <c r="F97" i="7"/>
  <c r="F96" i="7"/>
  <c r="F95" i="7"/>
  <c r="F94" i="7"/>
  <c r="F93" i="7"/>
  <c r="F92" i="7"/>
  <c r="F91" i="7"/>
  <c r="F90" i="7"/>
  <c r="F89" i="7"/>
  <c r="F88" i="7"/>
  <c r="F87" i="7"/>
  <c r="F86" i="7"/>
  <c r="F85" i="7"/>
  <c r="F84" i="7"/>
  <c r="F83" i="7"/>
  <c r="F82" i="7"/>
  <c r="F81" i="7"/>
  <c r="F80" i="7"/>
  <c r="F79" i="7"/>
  <c r="F78" i="7"/>
  <c r="F77" i="7"/>
  <c r="F76" i="7"/>
  <c r="F75" i="7"/>
  <c r="F74" i="7"/>
  <c r="F73" i="7"/>
  <c r="F72" i="7"/>
  <c r="F71" i="7"/>
  <c r="F70" i="7"/>
  <c r="F69" i="7"/>
  <c r="F68" i="7"/>
  <c r="F67" i="7"/>
  <c r="F66" i="7"/>
  <c r="F65" i="7"/>
  <c r="F64" i="7"/>
  <c r="F63" i="7"/>
  <c r="F62" i="7"/>
  <c r="F61" i="7"/>
  <c r="F60" i="7"/>
  <c r="F59" i="7"/>
  <c r="F58" i="7"/>
  <c r="F57" i="7"/>
  <c r="F56" i="7"/>
  <c r="F55" i="7"/>
  <c r="F54" i="7"/>
  <c r="F53" i="7"/>
  <c r="F52" i="7"/>
  <c r="F51" i="7"/>
  <c r="F50" i="7"/>
  <c r="F49" i="7"/>
  <c r="F48" i="7"/>
  <c r="F47" i="7"/>
  <c r="F46" i="7"/>
  <c r="F45" i="7"/>
  <c r="F44" i="7"/>
  <c r="F43" i="7"/>
  <c r="F42" i="7"/>
  <c r="F41" i="7"/>
  <c r="F40" i="7"/>
  <c r="F39" i="7"/>
  <c r="F38" i="7"/>
  <c r="F37" i="7"/>
  <c r="F36" i="7"/>
  <c r="F35" i="7"/>
  <c r="F34" i="7"/>
  <c r="F33" i="7"/>
  <c r="F32" i="7"/>
  <c r="F31" i="7"/>
  <c r="F30" i="7"/>
  <c r="F29" i="7"/>
  <c r="F28" i="7"/>
  <c r="F27" i="7"/>
  <c r="F26" i="7"/>
  <c r="F24" i="7"/>
  <c r="D12" i="9" l="1"/>
  <c r="F12" i="9" s="1"/>
</calcChain>
</file>

<file path=xl/sharedStrings.xml><?xml version="1.0" encoding="utf-8"?>
<sst xmlns="http://schemas.openxmlformats.org/spreadsheetml/2006/main" count="2156" uniqueCount="1011">
  <si>
    <t>383</t>
  </si>
  <si>
    <t>4</t>
  </si>
  <si>
    <t>5</t>
  </si>
  <si>
    <t>КОДЫ</t>
  </si>
  <si>
    <t xml:space="preserve"> Наименование показателя</t>
  </si>
  <si>
    <t>Доходы бюджета - всего</t>
  </si>
  <si>
    <t xml:space="preserve">             по ОКПО</t>
  </si>
  <si>
    <t xml:space="preserve">             по ОКЕИ</t>
  </si>
  <si>
    <t xml:space="preserve">                   Дата</t>
  </si>
  <si>
    <t xml:space="preserve">  Форма по ОКУД</t>
  </si>
  <si>
    <t>010</t>
  </si>
  <si>
    <t>Код строки</t>
  </si>
  <si>
    <t>Исполнено</t>
  </si>
  <si>
    <t>6</t>
  </si>
  <si>
    <t>Наименование публично-правового образования:</t>
  </si>
  <si>
    <t>Неисполненные назначения</t>
  </si>
  <si>
    <t>0503117</t>
  </si>
  <si>
    <t>Утвержденные бюджетные назначения</t>
  </si>
  <si>
    <t>Форма 0503117  с.2</t>
  </si>
  <si>
    <t xml:space="preserve">             Форма 0503117  с.3</t>
  </si>
  <si>
    <t xml:space="preserve">                                 1. Доходы бюджета</t>
  </si>
  <si>
    <t xml:space="preserve">                          2. Расходы бюджета</t>
  </si>
  <si>
    <t>Наименование финансового органа:</t>
  </si>
  <si>
    <t xml:space="preserve">    Глава по БК</t>
  </si>
  <si>
    <t>Код дохода по бюджетной классификации</t>
  </si>
  <si>
    <t>Код расхода по бюджетной классификации</t>
  </si>
  <si>
    <t>Код источника финансирования дефицита бюджета по бюджетной классификации</t>
  </si>
  <si>
    <t>ОТЧЕТ ОБ ИСПОЛНЕНИИ БЮДЖЕТА</t>
  </si>
  <si>
    <t xml:space="preserve">                    3. Источники финансирования дефицита бюджета</t>
  </si>
  <si>
    <t>по ОКТМО</t>
  </si>
  <si>
    <t/>
  </si>
  <si>
    <t>на 01.10.2016 г.</t>
  </si>
  <si>
    <t>01.10.2016</t>
  </si>
  <si>
    <t>Комитет финансов администрации муниципального образования Сланцевский муниципальный район Ленинградской области</t>
  </si>
  <si>
    <t>Сланцевский муниципальный район</t>
  </si>
  <si>
    <t>Периодичность: годовая</t>
  </si>
  <si>
    <t>Единица измерения: руб.</t>
  </si>
  <si>
    <t>70632658</t>
  </si>
  <si>
    <t>127</t>
  </si>
  <si>
    <t>41642000</t>
  </si>
  <si>
    <t>117</t>
  </si>
  <si>
    <t>1</t>
  </si>
  <si>
    <t>C:\117Y01.txt</t>
  </si>
  <si>
    <t>X</t>
  </si>
  <si>
    <t>в том числе:</t>
  </si>
  <si>
    <t>НАЛОГОВЫЕ И НЕНАЛОГОВЫЕ ДОХОДЫ</t>
  </si>
  <si>
    <t>000 10000000000000000</t>
  </si>
  <si>
    <t>НАЛОГИ НА ПРИБЫЛЬ, ДОХОДЫ</t>
  </si>
  <si>
    <t>000 10100000000000000</t>
  </si>
  <si>
    <t>Налог на доходы физических лиц</t>
  </si>
  <si>
    <t>000 10102000010000110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</si>
  <si>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</si>
  <si>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000 10102010010000110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</si>
  <si>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</si>
  <si>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000 10102010011000110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</si>
  <si>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(пени по соответствующему платежу)</t>
  </si>
  <si>
    <t>000 10102010012100110</t>
  </si>
  <si>
    <t>-</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</si>
  <si>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</si>
  <si>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000 10102010013000110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</si>
  <si>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(прочие поступления)</t>
  </si>
  <si>
    <t>000 10102010014000110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</si>
  <si>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</si>
  <si>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000 10102020010000110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</si>
  <si>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</si>
  <si>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000 10102020011000110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</si>
  <si>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(пени по соответствующему платежу)</t>
  </si>
  <si>
    <t>000 10102020012100110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</si>
  <si>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</si>
  <si>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000 10102020013000110</t>
  </si>
  <si>
    <t>Налог на доходы физических лиц с доходов, полученных физическими лицами в соответствии со статьей 228 Налогового кодекса Российской Федерации</t>
  </si>
  <si>
    <t>000 10102030010000110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</si>
  <si>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</si>
  <si>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000 10102030011000110</t>
  </si>
  <si>
    <t>Налог на доходы физических лиц с доходов, полученных физическими лицами в соответствии со статьей 228 Налогового кодекса Российской Федерации (пени по соответствующему платежу)</t>
  </si>
  <si>
    <t>000 10102030012100110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</si>
  <si>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</si>
  <si>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000 10102030013000110</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</si>
  <si>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t>
  </si>
  <si>
    <t>000 10102040010000110</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</si>
  <si>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</si>
  <si>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000 10102040011000110</t>
  </si>
  <si>
    <t>НАЛОГИ НА СОВОКУПНЫЙ ДОХОД</t>
  </si>
  <si>
    <t>000 10500000000000000</t>
  </si>
  <si>
    <t>Налог, взимаемый в связи с применением упрощенной системы налогообложения</t>
  </si>
  <si>
    <t>000 10501000000000110</t>
  </si>
  <si>
    <t>Налог, взимаемый с налогоплательщиков, выбравших в качестве объекта налогообложения доходы</t>
  </si>
  <si>
    <t>000 10501010010000110</t>
  </si>
  <si>
    <t>000 10501011010000110</t>
  </si>
  <si>
    <t>Налог, взимаемый с налогоплательщиков, выбравших в качестве объекта налогообложения доходы (за налоговые периоды, истекшие до 1 января 2011 года)</t>
  </si>
  <si>
    <t>000 10501012010000110</t>
  </si>
  <si>
    <t>Налог, взимаемый с налогоплательщиков, выбравших в качестве объекта налогообложения доходы, уменьшенные на величину расходов</t>
  </si>
  <si>
    <t>000 10501020010000110</t>
  </si>
  <si>
    <t>000 10501021010000110</t>
  </si>
  <si>
    <t>Налог, взимаемый с налогоплательщиков, выбравших в качестве объекта налогообложения доходы, уменьшенные на величину расходов (за налоговые периоды, истекшие до 1 января 2011 года)</t>
  </si>
  <si>
    <t>000 10501022010000110</t>
  </si>
  <si>
    <t>Минимальный налог, зачисляемый в бюджеты субъектов Российской Федерации</t>
  </si>
  <si>
    <t>000 10501050010000110</t>
  </si>
  <si>
    <t>Минимальный налог, зачисляемый в бюджеты субъектов Российской Федерации (сумма платежа (перерасчеты, недоимка и задолженность по соответствующему платежу, в том числе по отмененному)</t>
  </si>
  <si>
    <t>000 10501050011000110</t>
  </si>
  <si>
    <t>Минимальный налог, зачисляемый в бюджеты субъектов Российской Федерации (пени по соответствующему платежу)</t>
  </si>
  <si>
    <t>000 10501050012100110</t>
  </si>
  <si>
    <t>Единый налог на вмененный доход для отдельных видов деятельности</t>
  </si>
  <si>
    <t>000 10502000020000110</t>
  </si>
  <si>
    <t>000 10502010020000110</t>
  </si>
  <si>
    <t>Единый налог на вмененный доход для отдельных видов деятельности (сумма платежа (перерасчеты, недоимка и задолженность по соответствующему платежу, в том числе по отмененному)</t>
  </si>
  <si>
    <t>000 10502010021000110</t>
  </si>
  <si>
    <t>Единый налог на вмененный доход для отдельных видов деятельности (пени по соответствующему платежу)</t>
  </si>
  <si>
    <t>000 10502010022100110</t>
  </si>
  <si>
    <t>Единый налог на вмененный доход для отдельных видов деятельности (суммы денежных взысканий (штрафов) по соответствующему платежу согласно законодательству Российской Федерации)</t>
  </si>
  <si>
    <t>000 10502010023000110</t>
  </si>
  <si>
    <t>Единый налог на вмененный доход для отдельных видов деятельности (за налоговые периоды, истекшие до 1 января 2011 года)</t>
  </si>
  <si>
    <t>000 10502020020000110</t>
  </si>
  <si>
    <t>Единый налог на вмененный доход для отдельных видов деятельности (за налоговые периоды, истекшие до 1 января 2011 года) (пени по соответствующему платежу)</t>
  </si>
  <si>
    <t>000 10502020022100110</t>
  </si>
  <si>
    <t>Единый налог на вмененный доход для отдельных видов деятельности (за налоговые периоды, истекшие до 1 января 2011 года) (суммы денежных взысканий (штрафов) по соответствующему платежу согласно законодательству Российской Федерации)</t>
  </si>
  <si>
    <t>000 10502020023000110</t>
  </si>
  <si>
    <t>Единый сельскохозяйственный налог</t>
  </si>
  <si>
    <t>000 10503000010000110</t>
  </si>
  <si>
    <t>000 10503010010000110</t>
  </si>
  <si>
    <t>Единый сельскохозяйственный налог (сумма платежа (перерасчеты, недоимка и задолженность по соответствующему платежу, в том числе по отмененному)</t>
  </si>
  <si>
    <t>000 10503010011000110</t>
  </si>
  <si>
    <t>Единый сельскохозяйственный налог (пени по соответствующему платежу)</t>
  </si>
  <si>
    <t>000 10503010012100110</t>
  </si>
  <si>
    <t>Налог, взимаемый в связи с применением патентной системы налогообложения</t>
  </si>
  <si>
    <t>000 10504000020000110</t>
  </si>
  <si>
    <t>Налог, взимаемый в связи с применением патентной системы налогообложения, зачисляемый в бюджеты муниципальных районов</t>
  </si>
  <si>
    <t>000 10504020020000110</t>
  </si>
  <si>
    <t>Налог, взимаемый в связи с применением патентной системы налогообложения, зачисляемый в бюджеты муниципальных районов (сумма платежа (перерасчеты, недоимка и задолженность по соответствующему платежу, в том числе по отмененному)</t>
  </si>
  <si>
    <t>000 10504020021000110</t>
  </si>
  <si>
    <t>ГОСУДАРСТВЕННАЯ ПОШЛИНА</t>
  </si>
  <si>
    <t>000 10800000000000000</t>
  </si>
  <si>
    <t>Государственная пошлина по делам, рассматриваемым в судах общей юрисдикции, мировыми судьями</t>
  </si>
  <si>
    <t>000 10803000010000110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</si>
  <si>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t>
  </si>
  <si>
    <t>000 10803010010000110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</si>
  <si>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 (сумма платежа (перерасчеты, недоимка и задолженность по соответствующему платежу, в том числе по отмененному)</t>
  </si>
  <si>
    <t>000 10803010011000110</t>
  </si>
  <si>
    <t>Государственная пошлина за государственную регистрацию, а также за совершение прочих юридически значимых действий</t>
  </si>
  <si>
    <t>000 10807000010000110</t>
  </si>
  <si>
    <t>Государственная пошлина за выдачу разрешения на установку рекламной конструкции</t>
  </si>
  <si>
    <t>000 10807150010000110</t>
  </si>
  <si>
    <t>Государственная пошлина за выдачу разрешения на установку рекламной конструкции (сумма платежа (перерасчеты, недоимка и задолженность по соответствующему платежу, в том числе по отмененному)</t>
  </si>
  <si>
    <t>000 10807150011000110</t>
  </si>
  <si>
    <t>ДОХОДЫ ОТ ИСПОЛЬЗОВАНИЯ ИМУЩЕСТВА, НАХОДЯЩЕГОСЯ В ГОСУДАРСТВЕННОЙ И МУНИЦИПАЛЬНОЙ СОБСТВЕННОСТИ</t>
  </si>
  <si>
    <t>000 11100000000000000</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</si>
  <si>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</si>
  <si>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000 11105000000000120</t>
  </si>
  <si>
    <t>Доходы, получаемые в виде арендной платы за земельные участки, государственная собственность на которые не разграничена, а также средства от продажи права на заключение договоров аренды указанных земельных участков</t>
  </si>
  <si>
    <t>000 11105010000000120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</si>
  <si>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сельских поселений, а также средства от продажи права на заключение договоров аренды указанных земельных участков</t>
  </si>
  <si>
    <t>000 11105013100000120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</si>
  <si>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поселений, а также средства от продажи права на заключение договоров аренды указанных земельных участков</t>
  </si>
  <si>
    <t>000 11105013130000120</t>
  </si>
  <si>
    <t>Доходы, получаемые в виде арендной платы за земли после разграничения государственной собственности на землю, а также средства от продажи права на заключение договоров аренды указанных земельных участков (за исключением земельных участков бюджетных и автономных учреждений)</t>
  </si>
  <si>
    <t>000 11105020000000120</t>
  </si>
  <si>
    <t>Доходы, получаемые в виде арендной платы, а также средства от продажи права на заключение договоров аренды за земли, находящиеся в собственности муниципальных районов (за исключением земельных участков муниципальных бюджетных и автономных учреждений)</t>
  </si>
  <si>
    <t>000 11105025050000120</t>
  </si>
  <si>
    <t>Доходы от сдачи в аренду имущества, находящегося в оперативном управлении органов государственной власти, органов местного самоуправления, государственных внебюджетных фондов и созданных ими учреждений (за исключением имущества бюджетных и автономных учреждений)</t>
  </si>
  <si>
    <t>000 11105030000000120</t>
  </si>
  <si>
    <t>Доходы от сдачи в аренду имущества, находящегося в оперативном управлении органов управления муниципальных районов и созданных ими учреждений (за исключением имущества муниципальных бюджетных и автономных учреждений)</t>
  </si>
  <si>
    <t>000 11105035050000120</t>
  </si>
  <si>
    <t>Доходы от сдачи в аренду имущества, составляющего государственную (муниципальную) казну (за исключением земельных участков)</t>
  </si>
  <si>
    <t>000 11105070000000120</t>
  </si>
  <si>
    <t>Доходы от сдачи в аренду имущества, составляющего казну муниципальных районов (за исключением земельных участков)</t>
  </si>
  <si>
    <t>000 11105075050000120</t>
  </si>
  <si>
    <t>Платежи от государственных и муниципальных унитарных предприятий</t>
  </si>
  <si>
    <t>000 11107000000000120</t>
  </si>
  <si>
    <t>Доходы от перечисления части прибыли государственных и муниципальных унитарных предприятий, остающейся после уплаты налогов и обязательных платежей</t>
  </si>
  <si>
    <t>000 11107010000000120</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</si>
  <si>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муниципальными районами</t>
  </si>
  <si>
    <t>000 11107015050000120</t>
  </si>
  <si>
    <t>ПЛАТЕЖИ ПРИ ПОЛЬЗОВАНИИ ПРИРОДНЫМИ РЕСУРСАМИ</t>
  </si>
  <si>
    <t>000 11200000000000000</t>
  </si>
  <si>
    <t>Плата за негативное воздействие на окружающую среду</t>
  </si>
  <si>
    <t>000 11201000010000120</t>
  </si>
  <si>
    <t>Плата за выбросы загрязняющих веществ в атмосферный воздух стационарными объектами</t>
  </si>
  <si>
    <t>000 11201010010000120</t>
  </si>
  <si>
    <t>Плата за выбросы загрязняющих веществ в атмосферный воздух стационарными объектами (федеральные государственные органы, Банк России, органы управления государственными внебюджетными фондами Российской Федерации)</t>
  </si>
  <si>
    <t>000 11201010016000120</t>
  </si>
  <si>
    <t>Плата за выбросы загрязняющих веществ в атмосферный воздух передвижными объектами</t>
  </si>
  <si>
    <t>000 11201020010000120</t>
  </si>
  <si>
    <t>Плата за выбросы загрязняющих веществ в атмосферный воздух передвижными объектами (федеральные государственные органы, Банк России, органы управления государственными внебюджетными фондами Российской Федерации)</t>
  </si>
  <si>
    <t>000 11201020016000120</t>
  </si>
  <si>
    <t>Плата за сбросы загрязняющих веществ в водные объекты</t>
  </si>
  <si>
    <t>000 11201030010000120</t>
  </si>
  <si>
    <t>Плата за сбросы загрязняющих веществ в водные объекты (федеральные государственные органы, Банк России, органы управления государственными внебюджетными фондами Российской Федерации)</t>
  </si>
  <si>
    <t>000 11201030016000120</t>
  </si>
  <si>
    <t>Плата за размещение отходов производства и потребления</t>
  </si>
  <si>
    <t>000 11201040010000120</t>
  </si>
  <si>
    <t>Плата за размещение отходов производства и потребления (федеральные государственные органы, Банк России, органы управления государственными внебюджетными фондами Российской Федерации)</t>
  </si>
  <si>
    <t>000 11201040016000120</t>
  </si>
  <si>
    <t>ДОХОДЫ ОТ ОКАЗАНИЯ ПЛАТНЫХ УСЛУГ (РАБОТ) И КОМПЕНСАЦИИ ЗАТРАТ ГОСУДАРСТВА</t>
  </si>
  <si>
    <t>000 11300000000000000</t>
  </si>
  <si>
    <t>Доходы от оказания платных услуг (работ)</t>
  </si>
  <si>
    <t>000 11301000000000130</t>
  </si>
  <si>
    <t>Прочие доходы от оказания платных услуг (работ)</t>
  </si>
  <si>
    <t>000 11301990000000130</t>
  </si>
  <si>
    <t>Прочие доходы от оказания платных услуг (работ) получателями средств бюджетов муниципальных районов</t>
  </si>
  <si>
    <t>000 11301995050000130</t>
  </si>
  <si>
    <t>Доходы от компенсации затрат государства</t>
  </si>
  <si>
    <t>000 11302000000000130</t>
  </si>
  <si>
    <t>Прочие доходы от компенсации затрат государства</t>
  </si>
  <si>
    <t>000 11302990000000130</t>
  </si>
  <si>
    <t>Прочие доходы от компенсации затрат бюджетов муниципальных районов</t>
  </si>
  <si>
    <t>000 11302995050000130</t>
  </si>
  <si>
    <t>ДОХОДЫ ОТ ПРОДАЖИ МАТЕРИАЛЬНЫХ И НЕМАТЕРИАЛЬНЫХ АКТИВОВ</t>
  </si>
  <si>
    <t>000 11400000000000000</t>
  </si>
  <si>
    <t>Доходы от реализации имущества, находящегося в государственной и муниципальной собственности (за исключением движимого имущества бюджетных и автономных учреждений, а также имущества государственных и муниципальных унитарных предприятий, в том числе казенных)</t>
  </si>
  <si>
    <t>000 11402000000000000</t>
  </si>
  <si>
    <t>Доходы от реализации имущества, находящегося в собственности муниципальных районов (за исключением движимого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</si>
  <si>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000 11402050050000410</t>
  </si>
  <si>
    <t>Доходы от реализации иного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</si>
  <si>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000 11402053050000410</t>
  </si>
  <si>
    <t>Доходы от продажи земельных участков, находящихся в государственной и муниципальной собственности</t>
  </si>
  <si>
    <t>000 11406000000000430</t>
  </si>
  <si>
    <t>Доходы от продажи земельных участков, государственная собственность на которые не разграничена</t>
  </si>
  <si>
    <t>000 11406010000000430</t>
  </si>
  <si>
    <t>Доходы от продажи земельных участков, государственная собственность на которые не разграничена и которые расположены в границах сельских поселений</t>
  </si>
  <si>
    <t>000 11406013100000430</t>
  </si>
  <si>
    <t>Доходы от продажи земельных участков, государственная собственность на которые не разграничена и которые расположены в границах городских поселений</t>
  </si>
  <si>
    <t>000 11406013130000430</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</si>
  <si>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находящихся в государственной или муниципальной собственности</t>
  </si>
  <si>
    <t>000 11406300000000430</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</si>
  <si>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государственная собственность на которые не разграничена</t>
  </si>
  <si>
    <t>000 11406310000000430</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</si>
  <si>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государственная собственность на которые не разграничена и которые расположены в границах сельских поселений</t>
  </si>
  <si>
    <t>000 11406313100000430</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</si>
  <si>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государственная собственность на которые не разграничена и которые расположены в границах городских поселений</t>
  </si>
  <si>
    <t>000 11406313130000430</t>
  </si>
  <si>
    <t>ШТРАФЫ, САНКЦИИ, ВОЗМЕЩЕНИЕ УЩЕРБА</t>
  </si>
  <si>
    <t>000 11600000000000000</t>
  </si>
  <si>
    <t>Денежные взыскания (штрафы) за нарушение законодательства о налогах и сборах</t>
  </si>
  <si>
    <t>000 11603000000000140</t>
  </si>
  <si>
    <t>Денежные взыскания (штрафы) за нарушение законодательства о налогах и сборах, предусмотренные статьями 116, 118, статьей 119.1, пунктами 1 и 2 статьи 120, статьями 125, 126, 128, 129, 129.1, 132, 133, 134, 135, 135.1 Налогового кодекса Российской Федерации</t>
  </si>
  <si>
    <t>000 11603010010000140</t>
  </si>
  <si>
    <t>Денежные взыскания (штрафы) за нарушение законодательства о налогах и сборах, предусмотренные статьями 116, 118, статьей 119.1, пунктами 1 и 2 статьи 120, статьями 125, 126, 128, 129, 1291, 132, 133, 134, 135, 1351 Налогового кодекса Российской Федерации</t>
  </si>
  <si>
    <t>000 11603010016000140</t>
  </si>
  <si>
    <t>Денежные взыскания (штрафы) за административные правонарушения в области налогов и сборов, предусмотренные Кодексом Российской Федерации об административных правонарушениях</t>
  </si>
  <si>
    <t>000 11603030010000140</t>
  </si>
  <si>
    <t>Денежные взыскания (штрафы) за административные правонарушения в области налогов и сборов, предусмотренные Кодексом Российской Федерации об административных правонарушениях (федеральные государственные органы, Банк России, органы управления государственными внебюджетными фондами Российской Федерации)</t>
  </si>
  <si>
    <t>000 11603030016000140</t>
  </si>
  <si>
    <t>Денежные взыскания (штрафы) за нарушение законодательства о применении контрольно-кассовой техники при осуществлении наличных денежных расчетов и (или) расчетов с использованием платежных карт</t>
  </si>
  <si>
    <t>000 11606000010000140</t>
  </si>
  <si>
    <t>Денежные взыскания (штрафы) за нарушение законодательства о применении контрольно-кассовой техники при осуществлении наличных денежных расчетов и (или) расчетов с использованием платежных карт (федеральные государственные органы, Банк России, органы управления государственными внебюджетными фондами Российской Федерации)</t>
  </si>
  <si>
    <t>000 11606000016000140</t>
  </si>
  <si>
    <t>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и табачной продукции</t>
  </si>
  <si>
    <t>000 11608000010000140</t>
  </si>
  <si>
    <t>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продукции</t>
  </si>
  <si>
    <t>000 11608010010000140</t>
  </si>
  <si>
    <t>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продукции (федеральные государственные органы, Банк России, органы управления государственными внебюджетными фондами Российской Федерации)</t>
  </si>
  <si>
    <t>000 11608010016000140</t>
  </si>
  <si>
    <t>Денежные взыскания (штрафы) за административные правонарушения в области государственного регулирования производства и оборота табачной продукции</t>
  </si>
  <si>
    <t>000 11608020010000140</t>
  </si>
  <si>
    <t>Денежные взыскания (штрафы) за административные правонарушения в области государственного регулирования производства и оборота табачной продукции (федеральные государственные органы, Банк России, органы управления государственными внебюджетными фондами Российской Федерации)</t>
  </si>
  <si>
    <t>000 11608020016000140</t>
  </si>
  <si>
    <t>Денежные взыскания (штрафы) и иные суммы, взыскиваемые с лиц, виновных в совершении преступлений, и в возмещение ущерба имуществу</t>
  </si>
  <si>
    <t>000 11621000000000140</t>
  </si>
  <si>
    <t>Денежные взыскания (штрафы) и иные суммы, взыскиваемые с лиц, виновных в совершении преступлений, и в возмещение ущерба имуществу, зачисляемые в бюджеты муниципальных районов</t>
  </si>
  <si>
    <t>000 11621050050000140</t>
  </si>
  <si>
    <t>Денежные взыскания (штрафы) за нарушение законодательства Российской Федерации о недрах, об особо охраняемых природных территориях, об охране и использовании животного мира, об экологической экспертизе, в области охраны окружающей среды, о рыболовстве и сохранении водных биологических ресурсов, земельного законодательства, лесного законодательства, водного законодательства</t>
  </si>
  <si>
    <t>000 11625000000000140</t>
  </si>
  <si>
    <t>Денежные взыскания (штрафы) за нарушение законодательства Российской Федерации о недрах</t>
  </si>
  <si>
    <t>000 11625010010000140</t>
  </si>
  <si>
    <t>Денежные взыскания (штрафы) за нарушение законодательства Российской Федерации об охране и использовании животного мира</t>
  </si>
  <si>
    <t>000 11625030010000140</t>
  </si>
  <si>
    <t>Денежные взыскания (штрафы) за нарушение законодательства об экологической экспертизе</t>
  </si>
  <si>
    <t>000 11625040010000140</t>
  </si>
  <si>
    <t>Денежные взыскания (штрафы) за нарушение законодательства в области охраны окружающей среды</t>
  </si>
  <si>
    <t>000 11625050010000140</t>
  </si>
  <si>
    <t>Денежные взыскания (штрафы) за нарушение законодательства в области охраны окружающей среды (федеральные государственные органы, Банк России, органы управления государственными внебюджетными фондами Российской Федерации)</t>
  </si>
  <si>
    <t>000 11625050016000140</t>
  </si>
  <si>
    <t>Денежные взыскания (штрафы) за нарушение земельного законодательства</t>
  </si>
  <si>
    <t>000 11625060010000140</t>
  </si>
  <si>
    <t>Денежные взыскания (штрафы) за нарушение земельного законодательства (федеральные государственные органы, Банк России, органы управления государственными внебюджетными фондами Российской Федерации)</t>
  </si>
  <si>
    <t>000 11625060016000140</t>
  </si>
  <si>
    <t>Денежные взыскания (штрафы) за нарушение законодательства в области обеспечения санитарно-эпидемиологического благополучия человека и законодательства в сфере защиты прав потребителей</t>
  </si>
  <si>
    <t>000 11628000010000140</t>
  </si>
  <si>
    <t>Денежные взыскания (штрафы) за нарушение законодательства в области обеспечения санитарно-эпидемиологического благополучия человека и законодательства в сфере защиты прав потребителей (федеральные государственные органы, Банк России, органы управления государственными внебюджетными фондами Российской Федерации)</t>
  </si>
  <si>
    <t>000 11628000016000140</t>
  </si>
  <si>
    <t>Денежные взыскания (штрафы) за правонарушения в области дорожного движения</t>
  </si>
  <si>
    <t>000 11630000010000140</t>
  </si>
  <si>
    <t>Прочие денежные взыскания (штрафы) за правонарушения в области дорожного движения</t>
  </si>
  <si>
    <t>000 11630030010000140</t>
  </si>
  <si>
    <t>Прочие денежные взыскания (штрафы) за правонарушения в области дорожного движения (федеральные государственные органы, Банк России, органы управления государственными внебюджетными фондами Российской Федерации)</t>
  </si>
  <si>
    <t>000 11630030016000140</t>
  </si>
  <si>
    <t>Денежные взыскания, налагаемые в возмещение ущерба, причиненного в результате незаконного или нецелевого использования бюджетных средств</t>
  </si>
  <si>
    <t>000 11632000000000140</t>
  </si>
  <si>
    <t>Денежные взыскания, налагаемые в возмещение ущерба, причиненного в результате незаконного или нецелевого использования бюджетных средств (в части бюджетов муниципальных районов)</t>
  </si>
  <si>
    <t>000 11632000050000140</t>
  </si>
  <si>
    <t>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t>
  </si>
  <si>
    <t>000 11643000010000140</t>
  </si>
  <si>
    <t>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 (федеральные государственные органы, Банк России, органы управления государственными внебюджетными фондами Российской Федерации)</t>
  </si>
  <si>
    <t>000 11643000016000140</t>
  </si>
  <si>
    <t>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 (федеральные казенные учреждения)</t>
  </si>
  <si>
    <t>000 11643000017000140</t>
  </si>
  <si>
    <t>Прочие поступления от денежных взысканий (штрафов) и иных сумм в возмещение ущерба</t>
  </si>
  <si>
    <t>000 11690000000000140</t>
  </si>
  <si>
    <t>Прочие поступления от денежных взысканий (штрафов) и иных сумм в возмещение ущерба, зачисляемые в бюджеты муниципальных районов</t>
  </si>
  <si>
    <t>000 11690050050000140</t>
  </si>
  <si>
    <t>Прочие поступления от денежных взысканий (штрафов) и иных сумм в возмещение ущерба, зачисляемые в бюджеты муниципальных районов (федеральные государственные органы, Банк России, органы управления государственными внебюджетными фондами Российской Федерации)</t>
  </si>
  <si>
    <t>000 11690050056000140</t>
  </si>
  <si>
    <t>Прочие поступления от денежных взысканий (штрафов) и иных сумм в возмещение ущерба, зачисляемые в бюджеты муниципальных районов (федеральные казенные учреждения)</t>
  </si>
  <si>
    <t>000 11690050057000140</t>
  </si>
  <si>
    <t>ПРОЧИЕ НЕНАЛОГОВЫЕ ДОХОДЫ</t>
  </si>
  <si>
    <t>000 11700000000000000</t>
  </si>
  <si>
    <t>Прочие неналоговые доходы</t>
  </si>
  <si>
    <t>000 11705000000000180</t>
  </si>
  <si>
    <t>Прочие неналоговые доходы бюджетов муниципальных районов</t>
  </si>
  <si>
    <t>000 11705050050000180</t>
  </si>
  <si>
    <t>000 11705050050002180</t>
  </si>
  <si>
    <t>БЕЗВОЗМЕЗДНЫЕ ПОСТУПЛЕНИЯ</t>
  </si>
  <si>
    <t>000 20000000000000000</t>
  </si>
  <si>
    <t>БЕЗВОЗМЕЗДНЫЕ ПОСТУПЛЕНИЯ ОТ НЕРЕЗИДЕНТОВ</t>
  </si>
  <si>
    <t>000 20100000000000000</t>
  </si>
  <si>
    <t>Безвозмездные поступления от нерезидентов в бюджеты муниципальных районов</t>
  </si>
  <si>
    <t>000 20105000050000180</t>
  </si>
  <si>
    <t>Предоставление нерезидентами грантов для получателей средств бюджетов муниципальных районов</t>
  </si>
  <si>
    <t>000 20105010050000180</t>
  </si>
  <si>
    <t>БЕЗВОЗМЕЗДНЫЕ ПОСТУПЛЕНИЯ ОТ ДРУГИХ БЮДЖЕТОВ БЮДЖЕТНОЙ СИСТЕМЫ РОССИЙСКОЙ ФЕДЕРАЦИИ</t>
  </si>
  <si>
    <t>000 20200000000000000</t>
  </si>
  <si>
    <t>Дотации бюджетам бюджетной системы Российской Федерации</t>
  </si>
  <si>
    <t>000 20201000000000151</t>
  </si>
  <si>
    <t>Дотации на выравнивание бюджетной обеспеченности</t>
  </si>
  <si>
    <t>000 20201001000000151</t>
  </si>
  <si>
    <t>Дотации бюджетам муниципальных районов на выравнивание бюджетной обеспеченности</t>
  </si>
  <si>
    <t>000 20201001050000151</t>
  </si>
  <si>
    <t>Дотации бюджетам на поддержку мер по обеспечению сбалансированности бюджетов</t>
  </si>
  <si>
    <t>000 20201003000000151</t>
  </si>
  <si>
    <t>Дотации бюджетам муниципальных районов на поддержку мер по обеспечению сбалансированности бюджетов</t>
  </si>
  <si>
    <t>000 20201003050000151</t>
  </si>
  <si>
    <t>Субсидии бюджетам бюджетной системы Российской Федерации (межбюджетные субсидии)</t>
  </si>
  <si>
    <t>000 20202000000000151</t>
  </si>
  <si>
    <t>Субсидии бюджетам на софинансирование капитальных вложений в объекты государственной (муниципальной) собственности</t>
  </si>
  <si>
    <t>000 20202077000000151</t>
  </si>
  <si>
    <t>Субсидии бюджетам муниципальных районов на на софинансирование капитальных вложений в объекты муниципальной собственности</t>
  </si>
  <si>
    <t>000 20202077050000151</t>
  </si>
  <si>
    <t>Субсидии бюджетам на создание в общеобразовательных организациях, расположенных в сельской местности, условий для занятий физической культурой и спортом</t>
  </si>
  <si>
    <t>000 20202215000000151</t>
  </si>
  <si>
    <t>Субсидии бюджетам муниципальных районов на создание в общеобразовательных организациях, расположенных в сельской местности, условий для занятий физической культурой и спортом</t>
  </si>
  <si>
    <t>000 20202215050000151</t>
  </si>
  <si>
    <t>Прочие субсидии</t>
  </si>
  <si>
    <t>000 20202999000000151</t>
  </si>
  <si>
    <t>Прочие субсидии бюджетам муниципальных районов</t>
  </si>
  <si>
    <t>000 20202999050000151</t>
  </si>
  <si>
    <t>Субвенции бюджетам бюджетной системы Российской Федерации</t>
  </si>
  <si>
    <t>000 20203000000000151</t>
  </si>
  <si>
    <t>Субвенции бюджетам на государственную регистрацию актов гражданского состояния</t>
  </si>
  <si>
    <t>000 20203003000000151</t>
  </si>
  <si>
    <t>Субвенции бюджетам муниципальных районов на государственную регистрацию актов гражданского состояния</t>
  </si>
  <si>
    <t>000 20203003050000151</t>
  </si>
  <si>
    <t>Субвенции бюджетам на составление (изменение) списков кандидатов в присяжные заседатели федеральных судов общей юрисдикции в Российской Федерации</t>
  </si>
  <si>
    <t>000 20203007000000151</t>
  </si>
  <si>
    <t>Субвенции бюджетам муниципальных районов на составление (изменение) списков кандидатов в присяжные заседатели федеральных судов общей юрисдикции в Российской Федерации</t>
  </si>
  <si>
    <t>000 20203007050000151</t>
  </si>
  <si>
    <t>Субвенции бюджетам на выплату единовременного пособия при всех формах устройства детей, лишенных родительского попечения, в семью</t>
  </si>
  <si>
    <t>000 20203020000000151</t>
  </si>
  <si>
    <t>Субвенции бюджетам муниципальных районов на выплату единовременного пособия при всех формах устройства детей, лишенных родительского попечения, в семью</t>
  </si>
  <si>
    <t>000 20203020050000151</t>
  </si>
  <si>
    <t>Субвенции местным бюджетам на выполнение передаваемых полномочий субъектов Российской Федерации</t>
  </si>
  <si>
    <t>000 20203024000000151</t>
  </si>
  <si>
    <t>Субвенции бюджетам муниципальных районов на выполнение передаваемых полномочий субъектов Российской Федерации</t>
  </si>
  <si>
    <t>000 20203024050000151</t>
  </si>
  <si>
    <t>Субвенции бюджетам на содержание ребенка в семье опекуна и приемной семье, а также вознаграждение, причитающееся приемному родителю</t>
  </si>
  <si>
    <t>000 20203027000000151</t>
  </si>
  <si>
    <t>Субвенции бюджетам муниципальных районов на содержание ребенка в семье опекуна и приемной семье, а также вознаграждение, причитающееся приемному родителю</t>
  </si>
  <si>
    <t>000 20203027050000151</t>
  </si>
  <si>
    <t>Субвенции бюджетам на обеспечение жильем отдельных категорий граждан, установленных Федеральным законом от 12 января 1995 года N 5-ФЗ "О ветеранах", в соответствии с Указом Президента Российской Федерации от 7 мая 2008 года N 714 "Об обеспечении жильем ветеранов Великой Отечественной войны 1941 - 1945 годов"</t>
  </si>
  <si>
    <t>000 20203069000000151</t>
  </si>
  <si>
    <t>Субвенции бюджетам муниципальных районов на обеспечение жильем отдельных категорий граждан, установленных Федеральным законом от 12 января 1995 года N 5-ФЗ "О ветеранах", в соответствии с Указом Президента Российской Федерации от 7 мая 2008 года N 714 "Об обеспечении жильем ветеранов Великой Отечественной войны 1941 - 1945 годов"</t>
  </si>
  <si>
    <t>000 20203069050000151</t>
  </si>
  <si>
    <t>Субвенции бюджетам на обеспечение жильем отдельных категорий граждан, установленных Федеральными законами от 12 января 1995 года N 5-ФЗ "О ветеранах" и от 24 ноября 1995 года N 181-ФЗ "О социальной защите инвалидов в Российской Федерации"</t>
  </si>
  <si>
    <t>000 20203070000000151</t>
  </si>
  <si>
    <t>Субвенции бюджетам муниципальных районов на обеспечение жильем отдельных категорий граждан, установленных Федеральными законами от 12 января 1995 года N 5-ФЗ "О ветеранах" и от 24 ноября 1995 года N 181-ФЗ "О социальной защите инвалидов в Российской Федерации"</t>
  </si>
  <si>
    <t>000 20203070050000151</t>
  </si>
  <si>
    <t>Субвенции бюджетам муниципальных образований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</si>
  <si>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000 20203119000000151</t>
  </si>
  <si>
    <t>Субвенции бюджетам муниципальных районов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</si>
  <si>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000 20203119050000151</t>
  </si>
  <si>
    <t>Субвенции бюджетам на проведение Всероссийской сельскохозяйственной переписи в 2016 году</t>
  </si>
  <si>
    <t>000 20203121000000151</t>
  </si>
  <si>
    <t>Субвенции бюджетам муниципальных районов на проведение Всероссийской сельскохозяйственной переписи в 2016 году</t>
  </si>
  <si>
    <t>000 20203121050000151</t>
  </si>
  <si>
    <t>Иные межбюджетные трансферты</t>
  </si>
  <si>
    <t>000 20204000000000151</t>
  </si>
  <si>
    <t>Межбюджетные трансферты, передаваемые бюджетам для компенсации дополнительных расходов, возникших в результате решений, принятых органами власти другого уровня</t>
  </si>
  <si>
    <t>000 20204012000000151</t>
  </si>
  <si>
    <t>Межбюджетные трансферты, передаваемые бюджетам муниципальных районов для компенсации дополнительных расходов, возникших в результате решений, принятых органами власти другого уровня</t>
  </si>
  <si>
    <t>000 20204012050000151</t>
  </si>
  <si>
    <t>Межбюджетные трансферты,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t>
  </si>
  <si>
    <t>000 20204014000000151</t>
  </si>
  <si>
    <t>Межбюджетные трансферты,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t>
  </si>
  <si>
    <t>000 20204014050000151</t>
  </si>
  <si>
    <t>Прочие межбюджетные трансферты, передаваемые бюджетам</t>
  </si>
  <si>
    <t>000 20204999000000151</t>
  </si>
  <si>
    <t>Прочие межбюджетные трансферты, передаваемые бюджетам муниципальных районов</t>
  </si>
  <si>
    <t>000 20204999050000151</t>
  </si>
  <si>
    <t>ПРОЧИЕ БЕЗВОЗМЕЗДНЫЕ ПОСТУПЛЕНИЯ</t>
  </si>
  <si>
    <t>000 20700000000000000</t>
  </si>
  <si>
    <t>Прочие безвозмездные поступления в бюджеты муниципальных районов</t>
  </si>
  <si>
    <t>000 20705000050000180</t>
  </si>
  <si>
    <t>000 20705030050000180</t>
  </si>
  <si>
    <t>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 СУБВЕНЦИЙ И ИНЫХ МЕЖБЮДЖЕТНЫХ ТРАНСФЕРТОВ, ИМЕЮЩИХ ЦЕЛЕВОЕ НАЗНАЧЕНИЕ, ПРОШЛЫХ ЛЕТ</t>
  </si>
  <si>
    <t>000 21800000000000000</t>
  </si>
  <si>
    <t>Доходы бюджетов бюджетной системы Российской Федерации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t>
  </si>
  <si>
    <t>000 21800000000000151</t>
  </si>
  <si>
    <t>Доходы бюджетов муниципальных районов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t>
  </si>
  <si>
    <t>000 21805000050000151</t>
  </si>
  <si>
    <t>Доходы бюджетов муниципальных районов от возврата остатков субсидий, субвенций и иных межбюджетных трансфертов, имеющих целевое назначение, прошлых лет из бюджетов поселений</t>
  </si>
  <si>
    <t>000 21805010050000151</t>
  </si>
  <si>
    <t>Доходы бюджетов бюджетной системы Российской Федерации от возврата организациями остатков субсидий прошлых лет</t>
  </si>
  <si>
    <t>000 21800000000000180</t>
  </si>
  <si>
    <t>Доходы бюджетов муниципальных районов от возврата организациями остатков субсидий прошлых лет</t>
  </si>
  <si>
    <t>000 21805000050000180</t>
  </si>
  <si>
    <t>Доходы бюджетов муниципальных районов от возврата иными организациями остатков субсидий прошлых лет</t>
  </si>
  <si>
    <t>000 21805030050000180</t>
  </si>
  <si>
    <t>ВОЗВРАТ ОСТАТКОВ СУБСИДИЙ, СУБВЕНЦИЙ И ИНЫХ МЕЖБЮДЖЕТНЫХ ТРАНСФЕРТОВ, ИМЕЮЩИХ ЦЕЛЕВОЕ НАЗНАЧЕНИЕ, ПРОШЛЫХ ЛЕТ</t>
  </si>
  <si>
    <t>000 21900000000000000</t>
  </si>
  <si>
    <t>Возврат остатков субсидий, субвенций и иных межбюджетных трансфертов, имеющих целевое назначение, прошлых лет из бюджетов муниципальных районов</t>
  </si>
  <si>
    <t>000 21905000050000151</t>
  </si>
  <si>
    <t>Расходы бюджета - всего</t>
  </si>
  <si>
    <t>200</t>
  </si>
  <si>
    <t>x</t>
  </si>
  <si>
    <t>ОБЩЕГОСУДАРСТВЕННЫЕ ВОПРОСЫ</t>
  </si>
  <si>
    <t xml:space="preserve">000 0100 0000000000 000 </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</si>
  <si>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</si>
  <si>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000 0100 0000000000 100 </t>
  </si>
  <si>
    <t>Расходы на выплаты персоналу казенных учреждений</t>
  </si>
  <si>
    <t xml:space="preserve">000 0100 0000000000 110 </t>
  </si>
  <si>
    <t>Фонд оплаты труда казенных учреждений и взносы по обязательному социальному страхованию</t>
  </si>
  <si>
    <t xml:space="preserve">000 0100 0000000000 111 </t>
  </si>
  <si>
    <t>Иные выплаты персоналу казенных учреждений, за исключением фонда оплаты труда</t>
  </si>
  <si>
    <t xml:space="preserve">000 0100 0000000000 112 </t>
  </si>
  <si>
    <t>Взносы по обязательному социальному страхованию на выплаты по оплате труда работников и иные выплаты работникам казенных учреждений</t>
  </si>
  <si>
    <t xml:space="preserve">000 0100 0000000000 119 </t>
  </si>
  <si>
    <t>Расходы на выплаты персоналу государственных (муниципальных) органов</t>
  </si>
  <si>
    <t xml:space="preserve">000 0100 0000000000 120 </t>
  </si>
  <si>
    <t>Фонд оплаты труда государственных (муниципальных) органов и взносы по обязательному социальному страхованию</t>
  </si>
  <si>
    <t xml:space="preserve">000 0100 0000000000 121 </t>
  </si>
  <si>
    <t>Иные выплаты персоналу государственных (муниципальных) органов, за исключением фонда оплаты труда</t>
  </si>
  <si>
    <t xml:space="preserve">000 0100 0000000000 122 </t>
  </si>
  <si>
    <t>Иные выплаты, за исключением фонда оплаты труда государственных (муниципальных) органов, лицам, привлекаемым согласно законодательству для выполнения отдельных полномочий</t>
  </si>
  <si>
    <t xml:space="preserve">000 0100 0000000000 123 </t>
  </si>
  <si>
    <t>Взносы по обязательному социальному страхованию на выплаты денежного содержания и иные выплаты работникам государственных (муниципальных) органов</t>
  </si>
  <si>
    <t xml:space="preserve">000 0100 0000000000 129 </t>
  </si>
  <si>
    <t>Закупка товаров, работ и услуг для государственных (муниципальных) нужд</t>
  </si>
  <si>
    <t xml:space="preserve">000 0100 0000000000 200 </t>
  </si>
  <si>
    <t>Иные закупки товаров, работ и услуг для государственных (муниципальных) нужд</t>
  </si>
  <si>
    <t xml:space="preserve">000 0100 0000000000 240 </t>
  </si>
  <si>
    <t>Прочая закупка товаров, работ и услуг для обеспечения государственных (муниципальных) нужд</t>
  </si>
  <si>
    <t xml:space="preserve">000 0100 0000000000 244 </t>
  </si>
  <si>
    <t>Социальное обеспечение и иные выплаты населению</t>
  </si>
  <si>
    <t xml:space="preserve">000 0100 0000000000 300 </t>
  </si>
  <si>
    <t>Иные выплаты населению</t>
  </si>
  <si>
    <t xml:space="preserve">000 0100 0000000000 360 </t>
  </si>
  <si>
    <t>Иные бюджетные ассигнования</t>
  </si>
  <si>
    <t xml:space="preserve">000 0100 0000000000 800 </t>
  </si>
  <si>
    <t>Уплата налогов, сборов и иных платежей</t>
  </si>
  <si>
    <t xml:space="preserve">000 0100 0000000000 850 </t>
  </si>
  <si>
    <t>Уплата налога на имущество организаций и земельного налога</t>
  </si>
  <si>
    <t xml:space="preserve">000 0100 0000000000 851 </t>
  </si>
  <si>
    <t>Уплата прочих налогов, сборов</t>
  </si>
  <si>
    <t xml:space="preserve">000 0100 0000000000 852 </t>
  </si>
  <si>
    <t>Уплата иных платежей</t>
  </si>
  <si>
    <t xml:space="preserve">000 0100 0000000000 853 </t>
  </si>
  <si>
    <t>Резервные средства</t>
  </si>
  <si>
    <t xml:space="preserve">000 0100 0000000000 870 </t>
  </si>
  <si>
    <t>Функционирование высшего должностного лица субъекта Российской Федерации и муниципального образования</t>
  </si>
  <si>
    <t xml:space="preserve">000 0102 0000000000 000 </t>
  </si>
  <si>
    <t xml:space="preserve">000 0102 0000000000 100 </t>
  </si>
  <si>
    <t xml:space="preserve">000 0102 0000000000 120 </t>
  </si>
  <si>
    <t xml:space="preserve">000 0102 0000000000 121 </t>
  </si>
  <si>
    <t xml:space="preserve">000 0102 0000000000 129 </t>
  </si>
  <si>
    <t>Функционирование законодательных (представительных) органов государственной власти и представительных органов муниципальных образований</t>
  </si>
  <si>
    <t xml:space="preserve">000 0103 0000000000 000 </t>
  </si>
  <si>
    <t xml:space="preserve">000 0103 0000000000 100 </t>
  </si>
  <si>
    <t xml:space="preserve">000 0103 0000000000 120 </t>
  </si>
  <si>
    <t xml:space="preserve">000 0103 0000000000 121 </t>
  </si>
  <si>
    <t xml:space="preserve">000 0103 0000000000 122 </t>
  </si>
  <si>
    <t xml:space="preserve">000 0103 0000000000 123 </t>
  </si>
  <si>
    <t xml:space="preserve">000 0103 0000000000 129 </t>
  </si>
  <si>
    <t xml:space="preserve">000 0103 0000000000 200 </t>
  </si>
  <si>
    <t xml:space="preserve">000 0103 0000000000 240 </t>
  </si>
  <si>
    <t xml:space="preserve">000 0103 0000000000 244 </t>
  </si>
  <si>
    <t xml:space="preserve">000 0103 0000000000 300 </t>
  </si>
  <si>
    <t xml:space="preserve">000 0103 0000000000 360 </t>
  </si>
  <si>
    <t xml:space="preserve">000 0103 0000000000 800 </t>
  </si>
  <si>
    <t xml:space="preserve">000 0103 0000000000 850 </t>
  </si>
  <si>
    <t xml:space="preserve">000 0103 0000000000 853 </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</si>
  <si>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</si>
  <si>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 xml:space="preserve">000 0104 0000000000 000 </t>
  </si>
  <si>
    <t xml:space="preserve">000 0104 0000000000 100 </t>
  </si>
  <si>
    <t xml:space="preserve">000 0104 0000000000 120 </t>
  </si>
  <si>
    <t xml:space="preserve">000 0104 0000000000 121 </t>
  </si>
  <si>
    <t xml:space="preserve">000 0104 0000000000 122 </t>
  </si>
  <si>
    <t xml:space="preserve">000 0104 0000000000 129 </t>
  </si>
  <si>
    <t xml:space="preserve">000 0104 0000000000 200 </t>
  </si>
  <si>
    <t xml:space="preserve">000 0104 0000000000 240 </t>
  </si>
  <si>
    <t xml:space="preserve">000 0104 0000000000 244 </t>
  </si>
  <si>
    <t xml:space="preserve">000 0104 0000000000 800 </t>
  </si>
  <si>
    <t xml:space="preserve">000 0104 0000000000 850 </t>
  </si>
  <si>
    <t xml:space="preserve">000 0104 0000000000 851 </t>
  </si>
  <si>
    <t xml:space="preserve">000 0104 0000000000 852 </t>
  </si>
  <si>
    <t xml:space="preserve">000 0104 0000000000 853 </t>
  </si>
  <si>
    <t>Судебная система</t>
  </si>
  <si>
    <t xml:space="preserve">000 0105 0000000000 000 </t>
  </si>
  <si>
    <t xml:space="preserve">000 0105 0000000000 200 </t>
  </si>
  <si>
    <t xml:space="preserve">000 0105 0000000000 240 </t>
  </si>
  <si>
    <t xml:space="preserve">000 0105 0000000000 244 </t>
  </si>
  <si>
    <t>Обеспечение деятельности финансовых, налоговых и таможенных органов и органов финансового (финансово-бюджетного) надзора</t>
  </si>
  <si>
    <t xml:space="preserve">000 0106 0000000000 000 </t>
  </si>
  <si>
    <t xml:space="preserve">000 0106 0000000000 100 </t>
  </si>
  <si>
    <t xml:space="preserve">000 0106 0000000000 120 </t>
  </si>
  <si>
    <t xml:space="preserve">000 0106 0000000000 121 </t>
  </si>
  <si>
    <t xml:space="preserve">000 0106 0000000000 122 </t>
  </si>
  <si>
    <t xml:space="preserve">000 0106 0000000000 129 </t>
  </si>
  <si>
    <t xml:space="preserve">000 0106 0000000000 200 </t>
  </si>
  <si>
    <t xml:space="preserve">000 0106 0000000000 240 </t>
  </si>
  <si>
    <t xml:space="preserve">000 0106 0000000000 244 </t>
  </si>
  <si>
    <t xml:space="preserve">000 0106 0000000000 800 </t>
  </si>
  <si>
    <t xml:space="preserve">000 0106 0000000000 850 </t>
  </si>
  <si>
    <t xml:space="preserve">000 0106 0000000000 852 </t>
  </si>
  <si>
    <t xml:space="preserve">000 0106 0000000000 853 </t>
  </si>
  <si>
    <t>Резервные фонды</t>
  </si>
  <si>
    <t xml:space="preserve">000 0111 0000000000 000 </t>
  </si>
  <si>
    <t xml:space="preserve">000 0111 0000000000 800 </t>
  </si>
  <si>
    <t xml:space="preserve">000 0111 0000000000 870 </t>
  </si>
  <si>
    <t>Другие общегосударственные вопросы</t>
  </si>
  <si>
    <t xml:space="preserve">000 0113 0000000000 000 </t>
  </si>
  <si>
    <t xml:space="preserve">000 0113 0000000000 100 </t>
  </si>
  <si>
    <t xml:space="preserve">000 0113 0000000000 110 </t>
  </si>
  <si>
    <t xml:space="preserve">000 0113 0000000000 111 </t>
  </si>
  <si>
    <t xml:space="preserve">000 0113 0000000000 112 </t>
  </si>
  <si>
    <t xml:space="preserve">000 0113 0000000000 119 </t>
  </si>
  <si>
    <t xml:space="preserve">000 0113 0000000000 120 </t>
  </si>
  <si>
    <t xml:space="preserve">000 0113 0000000000 121 </t>
  </si>
  <si>
    <t xml:space="preserve">000 0113 0000000000 122 </t>
  </si>
  <si>
    <t xml:space="preserve">000 0113 0000000000 129 </t>
  </si>
  <si>
    <t xml:space="preserve">000 0113 0000000000 200 </t>
  </si>
  <si>
    <t xml:space="preserve">000 0113 0000000000 240 </t>
  </si>
  <si>
    <t xml:space="preserve">000 0113 0000000000 244 </t>
  </si>
  <si>
    <t xml:space="preserve">000 0113 0000000000 300 </t>
  </si>
  <si>
    <t xml:space="preserve">000 0113 0000000000 360 </t>
  </si>
  <si>
    <t xml:space="preserve">000 0113 0000000000 800 </t>
  </si>
  <si>
    <t xml:space="preserve">000 0113 0000000000 850 </t>
  </si>
  <si>
    <t xml:space="preserve">000 0113 0000000000 852 </t>
  </si>
  <si>
    <t xml:space="preserve">000 0113 0000000000 853 </t>
  </si>
  <si>
    <t xml:space="preserve">000 0113 0000000000 870 </t>
  </si>
  <si>
    <t>НАЦИОНАЛЬНАЯ БЕЗОПАСНОСТЬ И ПРАВООХРАНИТЕЛЬНАЯ ДЕЯТЕЛЬНОСТЬ</t>
  </si>
  <si>
    <t xml:space="preserve">000 0300 0000000000 000 </t>
  </si>
  <si>
    <t xml:space="preserve">000 0300 0000000000 800 </t>
  </si>
  <si>
    <t xml:space="preserve">000 0300 0000000000 870 </t>
  </si>
  <si>
    <t>Защита населения и территории от чрезвычайных ситуаций природного и техногенного характера, гражданская оборона</t>
  </si>
  <si>
    <t xml:space="preserve">000 0309 0000000000 000 </t>
  </si>
  <si>
    <t xml:space="preserve">000 0309 0000000000 800 </t>
  </si>
  <si>
    <t xml:space="preserve">000 0309 0000000000 870 </t>
  </si>
  <si>
    <t>НАЦИОНАЛЬНАЯ ЭКОНОМИКА</t>
  </si>
  <si>
    <t xml:space="preserve">000 0400 0000000000 000 </t>
  </si>
  <si>
    <t xml:space="preserve">000 0400 0000000000 200 </t>
  </si>
  <si>
    <t xml:space="preserve">000 0400 0000000000 240 </t>
  </si>
  <si>
    <t xml:space="preserve">000 0400 0000000000 244 </t>
  </si>
  <si>
    <t xml:space="preserve">000 0400 0000000000 800 </t>
  </si>
  <si>
    <t>Субсидии юридическим лицам (кроме некоммерческих организаций), индивидуальным предпринимателям, физическим лицам</t>
  </si>
  <si>
    <t xml:space="preserve">000 0400 0000000000 810 </t>
  </si>
  <si>
    <t>Сельское хозяйство и рыболовство</t>
  </si>
  <si>
    <t xml:space="preserve">000 0405 0000000000 000 </t>
  </si>
  <si>
    <t xml:space="preserve">000 0405 0000000000 200 </t>
  </si>
  <si>
    <t xml:space="preserve">000 0405 0000000000 240 </t>
  </si>
  <si>
    <t xml:space="preserve">000 0405 0000000000 244 </t>
  </si>
  <si>
    <t xml:space="preserve">000 0405 0000000000 800 </t>
  </si>
  <si>
    <t xml:space="preserve">000 0405 0000000000 810 </t>
  </si>
  <si>
    <t>Лесное хозяйство</t>
  </si>
  <si>
    <t xml:space="preserve">000 0407 0000000000 000 </t>
  </si>
  <si>
    <t xml:space="preserve">000 0407 0000000000 200 </t>
  </si>
  <si>
    <t xml:space="preserve">000 0407 0000000000 240 </t>
  </si>
  <si>
    <t xml:space="preserve">000 0407 0000000000 244 </t>
  </si>
  <si>
    <t>Транспорт</t>
  </si>
  <si>
    <t xml:space="preserve">000 0408 0000000000 000 </t>
  </si>
  <si>
    <t xml:space="preserve">000 0408 0000000000 800 </t>
  </si>
  <si>
    <t xml:space="preserve">000 0408 0000000000 810 </t>
  </si>
  <si>
    <t>Связь и информатика</t>
  </si>
  <si>
    <t xml:space="preserve">000 0410 0000000000 000 </t>
  </si>
  <si>
    <t xml:space="preserve">000 0410 0000000000 200 </t>
  </si>
  <si>
    <t xml:space="preserve">000 0410 0000000000 240 </t>
  </si>
  <si>
    <t xml:space="preserve">000 0410 0000000000 244 </t>
  </si>
  <si>
    <t>Другие вопросы в области национальной экономики</t>
  </si>
  <si>
    <t xml:space="preserve">000 0412 0000000000 000 </t>
  </si>
  <si>
    <t xml:space="preserve">000 0412 0000000000 200 </t>
  </si>
  <si>
    <t xml:space="preserve">000 0412 0000000000 240 </t>
  </si>
  <si>
    <t xml:space="preserve">000 0412 0000000000 244 </t>
  </si>
  <si>
    <t xml:space="preserve">000 0412 0000000000 800 </t>
  </si>
  <si>
    <t xml:space="preserve">000 0412 0000000000 810 </t>
  </si>
  <si>
    <t>ЖИЛИЩНО-КОММУНАЛЬНОЕ ХОЗЯЙСТВО</t>
  </si>
  <si>
    <t xml:space="preserve">000 0500 0000000000 000 </t>
  </si>
  <si>
    <t xml:space="preserve">000 0500 0000000000 100 </t>
  </si>
  <si>
    <t xml:space="preserve">000 0500 0000000000 120 </t>
  </si>
  <si>
    <t xml:space="preserve">000 0500 0000000000 121 </t>
  </si>
  <si>
    <t xml:space="preserve">000 0500 0000000000 129 </t>
  </si>
  <si>
    <t xml:space="preserve">000 0500 0000000000 200 </t>
  </si>
  <si>
    <t xml:space="preserve">000 0500 0000000000 240 </t>
  </si>
  <si>
    <t xml:space="preserve">000 0500 0000000000 244 </t>
  </si>
  <si>
    <t>Межбюджетные трансферты</t>
  </si>
  <si>
    <t xml:space="preserve">000 0500 0000000000 500 </t>
  </si>
  <si>
    <t xml:space="preserve">000 0500 0000000000 540 </t>
  </si>
  <si>
    <t xml:space="preserve">000 0500 0000000000 800 </t>
  </si>
  <si>
    <t xml:space="preserve">000 0500 0000000000 850 </t>
  </si>
  <si>
    <t xml:space="preserve">000 0500 0000000000 853 </t>
  </si>
  <si>
    <t>Жилищное хозяйство</t>
  </si>
  <si>
    <t xml:space="preserve">000 0501 0000000000 000 </t>
  </si>
  <si>
    <t xml:space="preserve">000 0501 0000000000 200 </t>
  </si>
  <si>
    <t xml:space="preserve">000 0501 0000000000 240 </t>
  </si>
  <si>
    <t xml:space="preserve">000 0501 0000000000 244 </t>
  </si>
  <si>
    <t xml:space="preserve">000 0501 0000000000 800 </t>
  </si>
  <si>
    <t xml:space="preserve">000 0501 0000000000 850 </t>
  </si>
  <si>
    <t xml:space="preserve">000 0501 0000000000 853 </t>
  </si>
  <si>
    <t>Коммунальное хозяйство</t>
  </si>
  <si>
    <t xml:space="preserve">000 0502 0000000000 000 </t>
  </si>
  <si>
    <t xml:space="preserve">000 0502 0000000000 500 </t>
  </si>
  <si>
    <t xml:space="preserve">000 0502 0000000000 540 </t>
  </si>
  <si>
    <t>Другие вопросы в области жилищно-коммунального хозяйства</t>
  </si>
  <si>
    <t xml:space="preserve">000 0505 0000000000 000 </t>
  </si>
  <si>
    <t xml:space="preserve">000 0505 0000000000 100 </t>
  </si>
  <si>
    <t xml:space="preserve">000 0505 0000000000 120 </t>
  </si>
  <si>
    <t xml:space="preserve">000 0505 0000000000 121 </t>
  </si>
  <si>
    <t xml:space="preserve">000 0505 0000000000 129 </t>
  </si>
  <si>
    <t xml:space="preserve">000 0505 0000000000 200 </t>
  </si>
  <si>
    <t xml:space="preserve">000 0505 0000000000 240 </t>
  </si>
  <si>
    <t xml:space="preserve">000 0505 0000000000 244 </t>
  </si>
  <si>
    <t>ОБРАЗОВАНИЕ</t>
  </si>
  <si>
    <t xml:space="preserve">000 0700 0000000000 000 </t>
  </si>
  <si>
    <t xml:space="preserve">000 0700 0000000000 100 </t>
  </si>
  <si>
    <t xml:space="preserve">000 0700 0000000000 110 </t>
  </si>
  <si>
    <t xml:space="preserve">000 0700 0000000000 111 </t>
  </si>
  <si>
    <t xml:space="preserve">000 0700 0000000000 112 </t>
  </si>
  <si>
    <t>Иные выплаты, за исключением фонда оплаты труда казенных учреждений, лицам, привлекаемым согласно законодательству для выполнения отдельных полномочий</t>
  </si>
  <si>
    <t xml:space="preserve">000 0700 0000000000 113 </t>
  </si>
  <si>
    <t xml:space="preserve">000 0700 0000000000 119 </t>
  </si>
  <si>
    <t xml:space="preserve">000 0700 0000000000 120 </t>
  </si>
  <si>
    <t xml:space="preserve">000 0700 0000000000 121 </t>
  </si>
  <si>
    <t xml:space="preserve">000 0700 0000000000 122 </t>
  </si>
  <si>
    <t xml:space="preserve">000 0700 0000000000 129 </t>
  </si>
  <si>
    <t xml:space="preserve">000 0700 0000000000 200 </t>
  </si>
  <si>
    <t xml:space="preserve">000 0700 0000000000 240 </t>
  </si>
  <si>
    <t>Закупка товаров, работ, услуг в целях капитального ремонта государственного (муниципального) имущества</t>
  </si>
  <si>
    <t xml:space="preserve">000 0700 0000000000 243 </t>
  </si>
  <si>
    <t xml:space="preserve">000 0700 0000000000 244 </t>
  </si>
  <si>
    <t xml:space="preserve">000 0700 0000000000 300 </t>
  </si>
  <si>
    <t>Публичные нормативные социальные выплаты гражданам</t>
  </si>
  <si>
    <t xml:space="preserve">000 0700 0000000000 310 </t>
  </si>
  <si>
    <t>Пособия, компенсации, меры социальной поддержки по публичным нормативным обязательствам</t>
  </si>
  <si>
    <t xml:space="preserve">000 0700 0000000000 313 </t>
  </si>
  <si>
    <t>Стипендии</t>
  </si>
  <si>
    <t xml:space="preserve">000 0700 0000000000 340 </t>
  </si>
  <si>
    <t>Премии и гранты</t>
  </si>
  <si>
    <t xml:space="preserve">000 0700 0000000000 350 </t>
  </si>
  <si>
    <t>Предоставление субсидий федеральным бюджетным, автономным учреждениям и иным некоммерческим организациям</t>
  </si>
  <si>
    <t xml:space="preserve">000 0700 0000000000 600 </t>
  </si>
  <si>
    <t>Субсидии бюджетным учреждениям</t>
  </si>
  <si>
    <t xml:space="preserve">000 0700 0000000000 610 </t>
  </si>
  <si>
    <t>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</si>
  <si>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 xml:space="preserve">000 0700 0000000000 611 </t>
  </si>
  <si>
    <t>Субсидии бюджетным учреждениям на иные цели</t>
  </si>
  <si>
    <t xml:space="preserve">000 0700 0000000000 612 </t>
  </si>
  <si>
    <t xml:space="preserve">000 0700 0000000000 800 </t>
  </si>
  <si>
    <t xml:space="preserve">000 0700 0000000000 850 </t>
  </si>
  <si>
    <t xml:space="preserve">000 0700 0000000000 851 </t>
  </si>
  <si>
    <t xml:space="preserve">000 0700 0000000000 852 </t>
  </si>
  <si>
    <t xml:space="preserve">000 0700 0000000000 853 </t>
  </si>
  <si>
    <t xml:space="preserve">000 0700 0000000000 870 </t>
  </si>
  <si>
    <t>Дошкольное образование</t>
  </si>
  <si>
    <t xml:space="preserve">000 0701 0000000000 000 </t>
  </si>
  <si>
    <t xml:space="preserve">000 0701 0000000000 100 </t>
  </si>
  <si>
    <t xml:space="preserve">000 0701 0000000000 110 </t>
  </si>
  <si>
    <t xml:space="preserve">000 0701 0000000000 111 </t>
  </si>
  <si>
    <t xml:space="preserve">000 0701 0000000000 112 </t>
  </si>
  <si>
    <t xml:space="preserve">000 0701 0000000000 119 </t>
  </si>
  <si>
    <t xml:space="preserve">000 0701 0000000000 200 </t>
  </si>
  <si>
    <t xml:space="preserve">000 0701 0000000000 240 </t>
  </si>
  <si>
    <t xml:space="preserve">000 0701 0000000000 244 </t>
  </si>
  <si>
    <t xml:space="preserve">000 0701 0000000000 800 </t>
  </si>
  <si>
    <t xml:space="preserve">000 0701 0000000000 850 </t>
  </si>
  <si>
    <t xml:space="preserve">000 0701 0000000000 851 </t>
  </si>
  <si>
    <t xml:space="preserve">000 0701 0000000000 852 </t>
  </si>
  <si>
    <t xml:space="preserve">000 0701 0000000000 853 </t>
  </si>
  <si>
    <t xml:space="preserve">000 0701 0000000000 870 </t>
  </si>
  <si>
    <t>Общее образование</t>
  </si>
  <si>
    <t xml:space="preserve">000 0702 0000000000 000 </t>
  </si>
  <si>
    <t xml:space="preserve">000 0702 0000000000 100 </t>
  </si>
  <si>
    <t xml:space="preserve">000 0702 0000000000 110 </t>
  </si>
  <si>
    <t xml:space="preserve">000 0702 0000000000 111 </t>
  </si>
  <si>
    <t xml:space="preserve">000 0702 0000000000 112 </t>
  </si>
  <si>
    <t xml:space="preserve">000 0702 0000000000 113 </t>
  </si>
  <si>
    <t xml:space="preserve">000 0702 0000000000 119 </t>
  </si>
  <si>
    <t xml:space="preserve">000 0702 0000000000 200 </t>
  </si>
  <si>
    <t xml:space="preserve">000 0702 0000000000 240 </t>
  </si>
  <si>
    <t xml:space="preserve">000 0702 0000000000 243 </t>
  </si>
  <si>
    <t xml:space="preserve">000 0702 0000000000 244 </t>
  </si>
  <si>
    <t xml:space="preserve">000 0702 0000000000 600 </t>
  </si>
  <si>
    <t xml:space="preserve">000 0702 0000000000 610 </t>
  </si>
  <si>
    <t xml:space="preserve">000 0702 0000000000 611 </t>
  </si>
  <si>
    <t xml:space="preserve">000 0702 0000000000 612 </t>
  </si>
  <si>
    <t xml:space="preserve">000 0702 0000000000 800 </t>
  </si>
  <si>
    <t xml:space="preserve">000 0702 0000000000 850 </t>
  </si>
  <si>
    <t xml:space="preserve">000 0702 0000000000 851 </t>
  </si>
  <si>
    <t xml:space="preserve">000 0702 0000000000 852 </t>
  </si>
  <si>
    <t xml:space="preserve">000 0702 0000000000 853 </t>
  </si>
  <si>
    <t>Профессиональная подготовка, переподготовка и повышение квалификации</t>
  </si>
  <si>
    <t xml:space="preserve">000 0705 0000000000 000 </t>
  </si>
  <si>
    <t xml:space="preserve">000 0705 0000000000 100 </t>
  </si>
  <si>
    <t xml:space="preserve">000 0705 0000000000 110 </t>
  </si>
  <si>
    <t xml:space="preserve">000 0705 0000000000 112 </t>
  </si>
  <si>
    <t xml:space="preserve">000 0705 0000000000 120 </t>
  </si>
  <si>
    <t xml:space="preserve">000 0705 0000000000 122 </t>
  </si>
  <si>
    <t xml:space="preserve">000 0705 0000000000 200 </t>
  </si>
  <si>
    <t xml:space="preserve">000 0705 0000000000 240 </t>
  </si>
  <si>
    <t xml:space="preserve">000 0705 0000000000 244 </t>
  </si>
  <si>
    <t xml:space="preserve">000 0705 0000000000 600 </t>
  </si>
  <si>
    <t xml:space="preserve">000 0705 0000000000 610 </t>
  </si>
  <si>
    <t xml:space="preserve">000 0705 0000000000 612 </t>
  </si>
  <si>
    <t>Молодежная политика и оздоровление детей</t>
  </si>
  <si>
    <t xml:space="preserve">000 0707 0000000000 000 </t>
  </si>
  <si>
    <t xml:space="preserve">000 0707 0000000000 100 </t>
  </si>
  <si>
    <t xml:space="preserve">000 0707 0000000000 110 </t>
  </si>
  <si>
    <t xml:space="preserve">000 0707 0000000000 111 </t>
  </si>
  <si>
    <t xml:space="preserve">000 0707 0000000000 113 </t>
  </si>
  <si>
    <t xml:space="preserve">000 0707 0000000000 119 </t>
  </si>
  <si>
    <t xml:space="preserve">000 0707 0000000000 200 </t>
  </si>
  <si>
    <t xml:space="preserve">000 0707 0000000000 240 </t>
  </si>
  <si>
    <t xml:space="preserve">000 0707 0000000000 244 </t>
  </si>
  <si>
    <t xml:space="preserve">000 0707 0000000000 600 </t>
  </si>
  <si>
    <t xml:space="preserve">000 0707 0000000000 610 </t>
  </si>
  <si>
    <t xml:space="preserve">000 0707 0000000000 612 </t>
  </si>
  <si>
    <t xml:space="preserve">000 0707 0000000000 800 </t>
  </si>
  <si>
    <t xml:space="preserve">000 0707 0000000000 850 </t>
  </si>
  <si>
    <t xml:space="preserve">000 0707 0000000000 851 </t>
  </si>
  <si>
    <t xml:space="preserve">000 0707 0000000000 853 </t>
  </si>
  <si>
    <t>Другие вопросы в области образования</t>
  </si>
  <si>
    <t xml:space="preserve">000 0709 0000000000 000 </t>
  </si>
  <si>
    <t xml:space="preserve">000 0709 0000000000 100 </t>
  </si>
  <si>
    <t xml:space="preserve">000 0709 0000000000 110 </t>
  </si>
  <si>
    <t xml:space="preserve">000 0709 0000000000 111 </t>
  </si>
  <si>
    <t xml:space="preserve">000 0709 0000000000 113 </t>
  </si>
  <si>
    <t xml:space="preserve">000 0709 0000000000 119 </t>
  </si>
  <si>
    <t xml:space="preserve">000 0709 0000000000 120 </t>
  </si>
  <si>
    <t xml:space="preserve">000 0709 0000000000 121 </t>
  </si>
  <si>
    <t xml:space="preserve">000 0709 0000000000 122 </t>
  </si>
  <si>
    <t xml:space="preserve">000 0709 0000000000 129 </t>
  </si>
  <si>
    <t xml:space="preserve">000 0709 0000000000 200 </t>
  </si>
  <si>
    <t xml:space="preserve">000 0709 0000000000 240 </t>
  </si>
  <si>
    <t xml:space="preserve">000 0709 0000000000 244 </t>
  </si>
  <si>
    <t xml:space="preserve">000 0709 0000000000 300 </t>
  </si>
  <si>
    <t xml:space="preserve">000 0709 0000000000 310 </t>
  </si>
  <si>
    <t xml:space="preserve">000 0709 0000000000 313 </t>
  </si>
  <si>
    <t xml:space="preserve">000 0709 0000000000 340 </t>
  </si>
  <si>
    <t xml:space="preserve">000 0709 0000000000 350 </t>
  </si>
  <si>
    <t xml:space="preserve">000 0709 0000000000 600 </t>
  </si>
  <si>
    <t xml:space="preserve">000 0709 0000000000 610 </t>
  </si>
  <si>
    <t xml:space="preserve">000 0709 0000000000 612 </t>
  </si>
  <si>
    <t xml:space="preserve">000 0709 0000000000 800 </t>
  </si>
  <si>
    <t xml:space="preserve">000 0709 0000000000 850 </t>
  </si>
  <si>
    <t xml:space="preserve">000 0709 0000000000 851 </t>
  </si>
  <si>
    <t xml:space="preserve">000 0709 0000000000 852 </t>
  </si>
  <si>
    <t xml:space="preserve">000 0709 0000000000 853 </t>
  </si>
  <si>
    <t xml:space="preserve">000 0709 0000000000 870 </t>
  </si>
  <si>
    <t>КУЛЬТУРА, КИНЕМАТОГРАФИЯ</t>
  </si>
  <si>
    <t xml:space="preserve">000 0800 0000000000 000 </t>
  </si>
  <si>
    <t xml:space="preserve">000 0800 0000000000 200 </t>
  </si>
  <si>
    <t xml:space="preserve">000 0800 0000000000 240 </t>
  </si>
  <si>
    <t xml:space="preserve">000 0800 0000000000 244 </t>
  </si>
  <si>
    <t xml:space="preserve">000 0800 0000000000 500 </t>
  </si>
  <si>
    <t xml:space="preserve">000 0800 0000000000 540 </t>
  </si>
  <si>
    <t>Культура</t>
  </si>
  <si>
    <t xml:space="preserve">000 0801 0000000000 000 </t>
  </si>
  <si>
    <t xml:space="preserve">000 0801 0000000000 200 </t>
  </si>
  <si>
    <t xml:space="preserve">000 0801 0000000000 240 </t>
  </si>
  <si>
    <t xml:space="preserve">000 0801 0000000000 244 </t>
  </si>
  <si>
    <t xml:space="preserve">000 0801 0000000000 500 </t>
  </si>
  <si>
    <t xml:space="preserve">000 0801 0000000000 540 </t>
  </si>
  <si>
    <t>СОЦИАЛЬНАЯ ПОЛИТИКА</t>
  </si>
  <si>
    <t xml:space="preserve">000 1000 0000000000 000 </t>
  </si>
  <si>
    <t xml:space="preserve">000 1000 0000000000 100 </t>
  </si>
  <si>
    <t xml:space="preserve">000 1000 0000000000 110 </t>
  </si>
  <si>
    <t xml:space="preserve">000 1000 0000000000 111 </t>
  </si>
  <si>
    <t xml:space="preserve">000 1000 0000000000 112 </t>
  </si>
  <si>
    <t xml:space="preserve">000 1000 0000000000 119 </t>
  </si>
  <si>
    <t xml:space="preserve">000 1000 0000000000 120 </t>
  </si>
  <si>
    <t xml:space="preserve">000 1000 0000000000 121 </t>
  </si>
  <si>
    <t xml:space="preserve">000 1000 0000000000 122 </t>
  </si>
  <si>
    <t xml:space="preserve">000 1000 0000000000 129 </t>
  </si>
  <si>
    <t xml:space="preserve">000 1000 0000000000 200 </t>
  </si>
  <si>
    <t xml:space="preserve">000 1000 0000000000 240 </t>
  </si>
  <si>
    <t xml:space="preserve">000 1000 0000000000 244 </t>
  </si>
  <si>
    <t xml:space="preserve">000 1000 0000000000 300 </t>
  </si>
  <si>
    <t xml:space="preserve">000 1000 0000000000 310 </t>
  </si>
  <si>
    <t>Иные пенсии, социальные доплаты к пенсиям</t>
  </si>
  <si>
    <t xml:space="preserve">000 1000 0000000000 312 </t>
  </si>
  <si>
    <t xml:space="preserve">000 1000 0000000000 313 </t>
  </si>
  <si>
    <t>Социальные выплаты гражданам, кроме публичных нормативных социальных выплат</t>
  </si>
  <si>
    <t xml:space="preserve">000 1000 0000000000 320 </t>
  </si>
  <si>
    <t>Пособия, компенсации и иные социальные выплаты гражданам, кроме публичных нормативных обязательств</t>
  </si>
  <si>
    <t xml:space="preserve">000 1000 0000000000 321 </t>
  </si>
  <si>
    <t>Субсидии гражданам на приобретение жилья</t>
  </si>
  <si>
    <t xml:space="preserve">000 1000 0000000000 322 </t>
  </si>
  <si>
    <t>Приобретение товаров, работ, услуг в пользу граждан в целях их социального обеспечения</t>
  </si>
  <si>
    <t xml:space="preserve">000 1000 0000000000 323 </t>
  </si>
  <si>
    <t>Капитальные вложения в объекты недвижимого имущества государственной (муниципальной) собственности</t>
  </si>
  <si>
    <t xml:space="preserve">000 1000 0000000000 400 </t>
  </si>
  <si>
    <t>Бюджетные инвестиции</t>
  </si>
  <si>
    <t xml:space="preserve">000 1000 0000000000 410 </t>
  </si>
  <si>
    <t>Бюджетные инвестиции на приобретение объектов недвижимого имущества в государственную (муниципальную) собственность</t>
  </si>
  <si>
    <t xml:space="preserve">000 1000 0000000000 412 </t>
  </si>
  <si>
    <t xml:space="preserve">000 1000 0000000000 600 </t>
  </si>
  <si>
    <t xml:space="preserve">000 1000 0000000000 610 </t>
  </si>
  <si>
    <t xml:space="preserve">000 1000 0000000000 612 </t>
  </si>
  <si>
    <t>Субсидии некоммерческим организациям (за исключением государственных (муниципальных) учреждений)</t>
  </si>
  <si>
    <t xml:space="preserve">000 1000 0000000000 630 </t>
  </si>
  <si>
    <t xml:space="preserve">000 1000 0000000000 800 </t>
  </si>
  <si>
    <t xml:space="preserve">000 1000 0000000000 810 </t>
  </si>
  <si>
    <t xml:space="preserve">000 1000 0000000000 850 </t>
  </si>
  <si>
    <t xml:space="preserve">000 1000 0000000000 851 </t>
  </si>
  <si>
    <t xml:space="preserve">000 1000 0000000000 852 </t>
  </si>
  <si>
    <t xml:space="preserve">000 1000 0000000000 853 </t>
  </si>
  <si>
    <t>Пенсионное обеспечение</t>
  </si>
  <si>
    <t xml:space="preserve">000 1001 0000000000 000 </t>
  </si>
  <si>
    <t xml:space="preserve">000 1001 0000000000 300 </t>
  </si>
  <si>
    <t xml:space="preserve">000 1001 0000000000 310 </t>
  </si>
  <si>
    <t xml:space="preserve">000 1001 0000000000 312 </t>
  </si>
  <si>
    <t>Социальное обслуживание населения</t>
  </si>
  <si>
    <t xml:space="preserve">000 1002 0000000000 000 </t>
  </si>
  <si>
    <t xml:space="preserve">000 1002 0000000000 100 </t>
  </si>
  <si>
    <t xml:space="preserve">000 1002 0000000000 110 </t>
  </si>
  <si>
    <t xml:space="preserve">000 1002 0000000000 111 </t>
  </si>
  <si>
    <t xml:space="preserve">000 1002 0000000000 112 </t>
  </si>
  <si>
    <t xml:space="preserve">000 1002 0000000000 119 </t>
  </si>
  <si>
    <t xml:space="preserve">000 1002 0000000000 200 </t>
  </si>
  <si>
    <t xml:space="preserve">000 1002 0000000000 240 </t>
  </si>
  <si>
    <t xml:space="preserve">000 1002 0000000000 244 </t>
  </si>
  <si>
    <t xml:space="preserve">000 1002 0000000000 800 </t>
  </si>
  <si>
    <t xml:space="preserve">000 1002 0000000000 850 </t>
  </si>
  <si>
    <t xml:space="preserve">000 1002 0000000000 851 </t>
  </si>
  <si>
    <t xml:space="preserve">000 1002 0000000000 852 </t>
  </si>
  <si>
    <t xml:space="preserve">000 1002 0000000000 853 </t>
  </si>
  <si>
    <t>Социальное обеспечение населения</t>
  </si>
  <si>
    <t xml:space="preserve">000 1003 0000000000 000 </t>
  </si>
  <si>
    <t xml:space="preserve">000 1003 0000000000 100 </t>
  </si>
  <si>
    <t xml:space="preserve">000 1003 0000000000 120 </t>
  </si>
  <si>
    <t xml:space="preserve">000 1003 0000000000 121 </t>
  </si>
  <si>
    <t xml:space="preserve">000 1003 0000000000 122 </t>
  </si>
  <si>
    <t xml:space="preserve">000 1003 0000000000 129 </t>
  </si>
  <si>
    <t xml:space="preserve">000 1003 0000000000 200 </t>
  </si>
  <si>
    <t xml:space="preserve">000 1003 0000000000 240 </t>
  </si>
  <si>
    <t xml:space="preserve">000 1003 0000000000 244 </t>
  </si>
  <si>
    <t xml:space="preserve">000 1003 0000000000 300 </t>
  </si>
  <si>
    <t xml:space="preserve">000 1003 0000000000 310 </t>
  </si>
  <si>
    <t xml:space="preserve">000 1003 0000000000 313 </t>
  </si>
  <si>
    <t xml:space="preserve">000 1003 0000000000 320 </t>
  </si>
  <si>
    <t xml:space="preserve">000 1003 0000000000 322 </t>
  </si>
  <si>
    <t xml:space="preserve">000 1003 0000000000 323 </t>
  </si>
  <si>
    <t xml:space="preserve">000 1003 0000000000 600 </t>
  </si>
  <si>
    <t xml:space="preserve">000 1003 0000000000 610 </t>
  </si>
  <si>
    <t xml:space="preserve">000 1003 0000000000 612 </t>
  </si>
  <si>
    <t xml:space="preserve">000 1003 0000000000 800 </t>
  </si>
  <si>
    <t xml:space="preserve">000 1003 0000000000 810 </t>
  </si>
  <si>
    <t xml:space="preserve">000 1003 0000000000 850 </t>
  </si>
  <si>
    <t xml:space="preserve">000 1003 0000000000 852 </t>
  </si>
  <si>
    <t xml:space="preserve">000 1003 0000000000 853 </t>
  </si>
  <si>
    <t>Охрана семьи и детства</t>
  </si>
  <si>
    <t xml:space="preserve">000 1004 0000000000 000 </t>
  </si>
  <si>
    <t xml:space="preserve">000 1004 0000000000 200 </t>
  </si>
  <si>
    <t xml:space="preserve">000 1004 0000000000 240 </t>
  </si>
  <si>
    <t xml:space="preserve">000 1004 0000000000 244 </t>
  </si>
  <si>
    <t xml:space="preserve">000 1004 0000000000 300 </t>
  </si>
  <si>
    <t xml:space="preserve">000 1004 0000000000 310 </t>
  </si>
  <si>
    <t xml:space="preserve">000 1004 0000000000 313 </t>
  </si>
  <si>
    <t xml:space="preserve">000 1004 0000000000 320 </t>
  </si>
  <si>
    <t xml:space="preserve">000 1004 0000000000 321 </t>
  </si>
  <si>
    <t xml:space="preserve">000 1004 0000000000 400 </t>
  </si>
  <si>
    <t xml:space="preserve">000 1004 0000000000 410 </t>
  </si>
  <si>
    <t xml:space="preserve">000 1004 0000000000 412 </t>
  </si>
  <si>
    <t xml:space="preserve">000 1004 0000000000 800 </t>
  </si>
  <si>
    <t xml:space="preserve">000 1004 0000000000 850 </t>
  </si>
  <si>
    <t xml:space="preserve">000 1004 0000000000 853 </t>
  </si>
  <si>
    <t>Другие вопросы в области социальной политики</t>
  </si>
  <si>
    <t xml:space="preserve">000 1006 0000000000 000 </t>
  </si>
  <si>
    <t xml:space="preserve">000 1006 0000000000 200 </t>
  </si>
  <si>
    <t xml:space="preserve">000 1006 0000000000 240 </t>
  </si>
  <si>
    <t xml:space="preserve">000 1006 0000000000 244 </t>
  </si>
  <si>
    <t xml:space="preserve">000 1006 0000000000 300 </t>
  </si>
  <si>
    <t xml:space="preserve">000 1006 0000000000 320 </t>
  </si>
  <si>
    <t xml:space="preserve">000 1006 0000000000 321 </t>
  </si>
  <si>
    <t xml:space="preserve">000 1006 0000000000 600 </t>
  </si>
  <si>
    <t xml:space="preserve">000 1006 0000000000 630 </t>
  </si>
  <si>
    <t xml:space="preserve">000 1006 0000000000 800 </t>
  </si>
  <si>
    <t xml:space="preserve">000 1006 0000000000 810 </t>
  </si>
  <si>
    <t>ФИЗИЧЕСКАЯ КУЛЬТУРА И СПОРТ</t>
  </si>
  <si>
    <t xml:space="preserve">000 1100 0000000000 000 </t>
  </si>
  <si>
    <t xml:space="preserve">000 1100 0000000000 100 </t>
  </si>
  <si>
    <t xml:space="preserve">000 1100 0000000000 110 </t>
  </si>
  <si>
    <t xml:space="preserve">000 1100 0000000000 111 </t>
  </si>
  <si>
    <t xml:space="preserve">000 1100 0000000000 112 </t>
  </si>
  <si>
    <t xml:space="preserve">000 1100 0000000000 113 </t>
  </si>
  <si>
    <t xml:space="preserve">000 1100 0000000000 119 </t>
  </si>
  <si>
    <t xml:space="preserve">000 1100 0000000000 200 </t>
  </si>
  <si>
    <t xml:space="preserve">000 1100 0000000000 240 </t>
  </si>
  <si>
    <t xml:space="preserve">000 1100 0000000000 243 </t>
  </si>
  <si>
    <t xml:space="preserve">000 1100 0000000000 244 </t>
  </si>
  <si>
    <t xml:space="preserve">000 1100 0000000000 400 </t>
  </si>
  <si>
    <t xml:space="preserve">000 1100 0000000000 410 </t>
  </si>
  <si>
    <t>Бюджетные инвестиции в объекты капитального строительства государственной (муниципальной) собственности.</t>
  </si>
  <si>
    <t xml:space="preserve">000 1100 0000000000 414 </t>
  </si>
  <si>
    <t xml:space="preserve">000 1100 0000000000 800 </t>
  </si>
  <si>
    <t xml:space="preserve">000 1100 0000000000 850 </t>
  </si>
  <si>
    <t xml:space="preserve">000 1100 0000000000 851 </t>
  </si>
  <si>
    <t xml:space="preserve">000 1100 0000000000 852 </t>
  </si>
  <si>
    <t>Физическая культура</t>
  </si>
  <si>
    <t xml:space="preserve">000 1101 0000000000 000 </t>
  </si>
  <si>
    <t xml:space="preserve">000 1101 0000000000 100 </t>
  </si>
  <si>
    <t xml:space="preserve">000 1101 0000000000 110 </t>
  </si>
  <si>
    <t xml:space="preserve">000 1101 0000000000 111 </t>
  </si>
  <si>
    <t xml:space="preserve">000 1101 0000000000 112 </t>
  </si>
  <si>
    <t xml:space="preserve">000 1101 0000000000 119 </t>
  </si>
  <si>
    <t xml:space="preserve">000 1101 0000000000 200 </t>
  </si>
  <si>
    <t xml:space="preserve">000 1101 0000000000 240 </t>
  </si>
  <si>
    <t xml:space="preserve">000 1101 0000000000 243 </t>
  </si>
  <si>
    <t xml:space="preserve">000 1101 0000000000 244 </t>
  </si>
  <si>
    <t xml:space="preserve">000 1101 0000000000 800 </t>
  </si>
  <si>
    <t xml:space="preserve">000 1101 0000000000 850 </t>
  </si>
  <si>
    <t xml:space="preserve">000 1101 0000000000 851 </t>
  </si>
  <si>
    <t xml:space="preserve">000 1101 0000000000 852 </t>
  </si>
  <si>
    <t>Массовый спорт</t>
  </si>
  <si>
    <t xml:space="preserve">000 1102 0000000000 000 </t>
  </si>
  <si>
    <t xml:space="preserve">000 1102 0000000000 100 </t>
  </si>
  <si>
    <t xml:space="preserve">000 1102 0000000000 110 </t>
  </si>
  <si>
    <t xml:space="preserve">000 1102 0000000000 112 </t>
  </si>
  <si>
    <t xml:space="preserve">000 1102 0000000000 113 </t>
  </si>
  <si>
    <t xml:space="preserve">000 1102 0000000000 200 </t>
  </si>
  <si>
    <t xml:space="preserve">000 1102 0000000000 240 </t>
  </si>
  <si>
    <t xml:space="preserve">000 1102 0000000000 243 </t>
  </si>
  <si>
    <t xml:space="preserve">000 1102 0000000000 244 </t>
  </si>
  <si>
    <t xml:space="preserve">000 1102 0000000000 400 </t>
  </si>
  <si>
    <t xml:space="preserve">000 1102 0000000000 410 </t>
  </si>
  <si>
    <t xml:space="preserve">000 1102 0000000000 414 </t>
  </si>
  <si>
    <t>ОБСЛУЖИВАНИЕ ГОСУДАРСТВЕННОГО И МУНИЦИПАЛЬНОГО ДОЛГА</t>
  </si>
  <si>
    <t xml:space="preserve">000 1300 0000000000 000 </t>
  </si>
  <si>
    <t>Обслуживание государственного (муниципального) долга</t>
  </si>
  <si>
    <t xml:space="preserve">000 1300 0000000000 700 </t>
  </si>
  <si>
    <t>Обслуживание муниципального долга</t>
  </si>
  <si>
    <t xml:space="preserve">000 1300 0000000000 730 </t>
  </si>
  <si>
    <t>Обслуживание государственного внутреннего и муниципального долга</t>
  </si>
  <si>
    <t xml:space="preserve">000 1301 0000000000 000 </t>
  </si>
  <si>
    <t xml:space="preserve">000 1301 0000000000 700 </t>
  </si>
  <si>
    <t xml:space="preserve">000 1301 0000000000 730 </t>
  </si>
  <si>
    <t>МЕЖБЮДЖЕТНЫЕ ТРАНСФЕРТЫ ОБЩЕГО ХАРАКТЕРА БЮДЖЕТАМ БЮДЖЕТНОЙ СИСТЕМЫ РОССИЙСКОЙ ФЕДЕРАЦИИ</t>
  </si>
  <si>
    <t xml:space="preserve">000 1400 0000000000 000 </t>
  </si>
  <si>
    <t xml:space="preserve">000 1400 0000000000 500 </t>
  </si>
  <si>
    <t>Дотации</t>
  </si>
  <si>
    <t xml:space="preserve">000 1400 0000000000 510 </t>
  </si>
  <si>
    <t xml:space="preserve">000 1400 0000000000 511 </t>
  </si>
  <si>
    <t xml:space="preserve">000 1400 0000000000 540 </t>
  </si>
  <si>
    <t>Дотации на выравнивание бюджетной обеспеченности субъектов Российской Федерации и муниципальных образований</t>
  </si>
  <si>
    <t xml:space="preserve">000 1401 0000000000 000 </t>
  </si>
  <si>
    <t xml:space="preserve">000 1401 0000000000 500 </t>
  </si>
  <si>
    <t xml:space="preserve">000 1401 0000000000 510 </t>
  </si>
  <si>
    <t xml:space="preserve">000 1401 0000000000 511 </t>
  </si>
  <si>
    <t>Прочие межбюджетные трансферты общего характера</t>
  </si>
  <si>
    <t xml:space="preserve">000 1403 0000000000 000 </t>
  </si>
  <si>
    <t xml:space="preserve">000 1403 0000000000 500 </t>
  </si>
  <si>
    <t xml:space="preserve">000 1403 0000000000 540 </t>
  </si>
  <si>
    <t>Результат исполнения бюджета (дефицит / профицит)</t>
  </si>
  <si>
    <t>450</t>
  </si>
  <si>
    <t xml:space="preserve">x                    </t>
  </si>
  <si>
    <t>Источники финансирования дефицита бюджета - всего</t>
  </si>
  <si>
    <t>500</t>
  </si>
  <si>
    <t>источники внутреннего финансирования бюджета</t>
  </si>
  <si>
    <t>520</t>
  </si>
  <si>
    <t>из них:</t>
  </si>
  <si>
    <t>Получение кредитов от кредитных организаций бюджетами муниципальных районов в валюте Российской Федерации</t>
  </si>
  <si>
    <t>000 01020000050000710</t>
  </si>
  <si>
    <t>Погашение бюджетами муниципальных районов кредитов от других бюджетов бюджетной системы Российской Федерации в валюте Российской Федерации</t>
  </si>
  <si>
    <t>000 01030100050000810</t>
  </si>
  <si>
    <t>источники внешнего финансирования бюджета</t>
  </si>
  <si>
    <t>620</t>
  </si>
  <si>
    <t>Изменение остатков средств</t>
  </si>
  <si>
    <t>700</t>
  </si>
  <si>
    <t>*** 01000000000000000</t>
  </si>
  <si>
    <t>Изменение остатков средств на счетах по учету средств бюджета</t>
  </si>
  <si>
    <t>*** 01050000000000000</t>
  </si>
  <si>
    <t>Изменение иных финансовых активов за счет средств, размещенных в депозиты в валюте Российской Федерации и иностранной валюте в кредитных организациях</t>
  </si>
  <si>
    <t>*** 01060000000000000</t>
  </si>
  <si>
    <t>увеличение остатков средств</t>
  </si>
  <si>
    <t>710</t>
  </si>
  <si>
    <t>000 01050000000000500</t>
  </si>
  <si>
    <t>Увеличение прочих остатков денежных средств бюджетов муниципальных районов</t>
  </si>
  <si>
    <t>000 01050201050000510</t>
  </si>
  <si>
    <t>уменьшение остатков средств</t>
  </si>
  <si>
    <t>720</t>
  </si>
  <si>
    <t>000 01050000000000600</t>
  </si>
  <si>
    <t>Уменьшение прочих остатков денежных средств бюджетов муниципальных районов</t>
  </si>
  <si>
    <t>000 01050201050000610</t>
  </si>
  <si>
    <t>EXPORT_SRC_KIND</t>
  </si>
  <si>
    <t>СБС</t>
  </si>
  <si>
    <t>EXPORT_PARAM_SRC_KIND</t>
  </si>
  <si>
    <t>EXPORT_SRC_CODE</t>
  </si>
  <si>
    <t>45015</t>
  </si>
  <si>
    <t>EXPORT_VB_CODE</t>
  </si>
  <si>
    <t>3</t>
  </si>
  <si>
    <t>УТВЕРЖДЕН</t>
  </si>
  <si>
    <t>постановлением администрации</t>
  </si>
  <si>
    <t>Сланцевского муниципального района</t>
  </si>
  <si>
    <t>от 08.11.2016 № 1728-п</t>
  </si>
  <si>
    <t>(приложение)</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</si>
</sst>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dd/mm/yyyy\ &quot;г.&quot;"/>
    <numFmt numFmtId="165" formatCode="?"/>
  </numFmts>
  <fonts count="6" x14ac:knownFonts="1">
    <font>
      <sz val="10"/>
      <name val="Arial Cyr"/>
      <charset val="204"/>
    </font>
    <font>
      <sz val="8"/>
      <name val="Arial Cyr"/>
      <family val="2"/>
      <charset val="204"/>
    </font>
    <font>
      <sz val="8"/>
      <name val="Arial Cyr"/>
      <charset val="204"/>
    </font>
    <font>
      <b/>
      <sz val="11"/>
      <name val="Arial Cyr"/>
      <family val="2"/>
      <charset val="204"/>
    </font>
    <font>
      <b/>
      <sz val="8"/>
      <name val="Arial Cyr"/>
      <charset val="204"/>
    </font>
    <font>
      <sz val="10"/>
      <name val="Times New Roman"/>
      <family val="1"/>
      <charset val="204"/>
    </font>
  </fonts>
  <fills count="2">
    <fill>
      <patternFill patternType="none"/>
    </fill>
    <fill>
      <patternFill patternType="gray125"/>
    </fill>
  </fills>
  <borders count="47">
    <border>
      <left/>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thin">
        <color indexed="64"/>
      </left>
      <right/>
      <top style="thin">
        <color indexed="64"/>
      </top>
      <bottom style="medium">
        <color indexed="64"/>
      </bottom>
      <diagonal/>
    </border>
    <border>
      <left/>
      <right/>
      <top style="medium">
        <color indexed="64"/>
      </top>
      <bottom/>
      <diagonal/>
    </border>
    <border>
      <left/>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hair">
        <color indexed="64"/>
      </top>
      <bottom/>
      <diagonal/>
    </border>
    <border>
      <left style="thin">
        <color indexed="64"/>
      </left>
      <right style="medium">
        <color indexed="64"/>
      </right>
      <top/>
      <bottom style="hair">
        <color indexed="64"/>
      </bottom>
      <diagonal/>
    </border>
    <border>
      <left/>
      <right/>
      <top style="thin">
        <color indexed="64"/>
      </top>
      <bottom/>
      <diagonal/>
    </border>
    <border>
      <left style="thin">
        <color indexed="64"/>
      </left>
      <right/>
      <top style="hair">
        <color indexed="64"/>
      </top>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style="thin">
        <color indexed="64"/>
      </top>
      <bottom/>
      <diagonal/>
    </border>
    <border>
      <left style="thin">
        <color indexed="64"/>
      </left>
      <right/>
      <top style="medium">
        <color indexed="64"/>
      </top>
      <bottom style="medium">
        <color indexed="64"/>
      </bottom>
      <diagonal/>
    </border>
    <border>
      <left/>
      <right style="thin">
        <color indexed="64"/>
      </right>
      <top/>
      <bottom style="thin">
        <color indexed="64"/>
      </bottom>
      <diagonal/>
    </border>
    <border>
      <left style="thin">
        <color indexed="64"/>
      </left>
      <right/>
      <top style="hair">
        <color indexed="64"/>
      </top>
      <bottom style="hair">
        <color indexed="64"/>
      </bottom>
      <diagonal/>
    </border>
    <border>
      <left/>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medium">
        <color indexed="64"/>
      </right>
      <top style="medium">
        <color indexed="64"/>
      </top>
      <bottom/>
      <diagonal/>
    </border>
    <border>
      <left style="thin">
        <color indexed="64"/>
      </left>
      <right/>
      <top style="medium">
        <color indexed="64"/>
      </top>
      <bottom/>
      <diagonal/>
    </border>
    <border>
      <left style="thin">
        <color indexed="64"/>
      </left>
      <right style="thin">
        <color indexed="64"/>
      </right>
      <top/>
      <bottom style="medium">
        <color indexed="64"/>
      </bottom>
      <diagonal/>
    </border>
  </borders>
  <cellStyleXfs count="1">
    <xf numFmtId="0" fontId="0" fillId="0" borderId="0"/>
  </cellStyleXfs>
  <cellXfs count="141">
    <xf numFmtId="0" fontId="0" fillId="0" borderId="0" xfId="0"/>
    <xf numFmtId="49" fontId="0" fillId="0" borderId="0" xfId="0" applyNumberFormat="1"/>
    <xf numFmtId="0" fontId="0" fillId="0" borderId="0" xfId="0" applyAlignment="1">
      <alignment horizontal="left"/>
    </xf>
    <xf numFmtId="0" fontId="1" fillId="0" borderId="0" xfId="0" applyFont="1" applyBorder="1"/>
    <xf numFmtId="49" fontId="1" fillId="0" borderId="0" xfId="0" applyNumberFormat="1" applyFont="1"/>
    <xf numFmtId="0" fontId="1" fillId="0" borderId="0" xfId="0" applyFont="1" applyAlignment="1">
      <alignment horizontal="left"/>
    </xf>
    <xf numFmtId="49" fontId="1" fillId="0" borderId="1" xfId="0" applyNumberFormat="1" applyFont="1" applyBorder="1" applyAlignment="1">
      <alignment horizontal="centerContinuous"/>
    </xf>
    <xf numFmtId="49" fontId="1" fillId="0" borderId="2" xfId="0" applyNumberFormat="1" applyFont="1" applyBorder="1" applyAlignment="1">
      <alignment horizontal="centerContinuous"/>
    </xf>
    <xf numFmtId="49" fontId="1" fillId="0" borderId="3" xfId="0" applyNumberFormat="1" applyFont="1" applyBorder="1" applyAlignment="1">
      <alignment horizontal="centerContinuous"/>
    </xf>
    <xf numFmtId="0" fontId="3" fillId="0" borderId="0" xfId="0" applyFont="1" applyBorder="1" applyAlignment="1"/>
    <xf numFmtId="0" fontId="0" fillId="0" borderId="0" xfId="0" applyBorder="1"/>
    <xf numFmtId="0" fontId="0" fillId="0" borderId="0" xfId="0" applyBorder="1" applyAlignment="1">
      <alignment horizontal="left"/>
    </xf>
    <xf numFmtId="49" fontId="0" fillId="0" borderId="0" xfId="0" applyNumberFormat="1" applyBorder="1"/>
    <xf numFmtId="0" fontId="0" fillId="0" borderId="0" xfId="0" applyBorder="1" applyAlignment="1"/>
    <xf numFmtId="49" fontId="1" fillId="0" borderId="0" xfId="0" applyNumberFormat="1" applyFont="1" applyAlignment="1">
      <alignment horizontal="left"/>
    </xf>
    <xf numFmtId="0" fontId="1" fillId="0" borderId="5" xfId="0" applyFont="1" applyBorder="1" applyAlignment="1">
      <alignment horizontal="center" vertical="center"/>
    </xf>
    <xf numFmtId="0" fontId="1" fillId="0" borderId="4" xfId="0" applyFont="1" applyBorder="1" applyAlignment="1">
      <alignment horizontal="center" vertical="center"/>
    </xf>
    <xf numFmtId="49" fontId="1" fillId="0" borderId="4" xfId="0" applyNumberFormat="1" applyFont="1" applyBorder="1" applyAlignment="1">
      <alignment horizontal="center" vertical="center"/>
    </xf>
    <xf numFmtId="49" fontId="1" fillId="0" borderId="6" xfId="0" applyNumberFormat="1" applyFont="1" applyBorder="1" applyAlignment="1">
      <alignment horizontal="center" vertical="center"/>
    </xf>
    <xf numFmtId="49" fontId="0" fillId="0" borderId="0" xfId="0" applyNumberFormat="1" applyBorder="1" applyAlignment="1">
      <alignment horizontal="center"/>
    </xf>
    <xf numFmtId="164" fontId="1" fillId="0" borderId="7" xfId="0" applyNumberFormat="1" applyFont="1" applyBorder="1" applyAlignment="1">
      <alignment horizontal="center"/>
    </xf>
    <xf numFmtId="0" fontId="1" fillId="0" borderId="8" xfId="0" applyFont="1" applyBorder="1" applyAlignment="1">
      <alignment horizontal="center" vertical="center"/>
    </xf>
    <xf numFmtId="49" fontId="1" fillId="0" borderId="9" xfId="0" applyNumberFormat="1" applyFont="1" applyBorder="1" applyAlignment="1">
      <alignment horizontal="center" vertical="center"/>
    </xf>
    <xf numFmtId="0" fontId="3" fillId="0" borderId="0" xfId="0" applyFont="1" applyBorder="1" applyAlignment="1">
      <alignment horizontal="center"/>
    </xf>
    <xf numFmtId="49" fontId="1" fillId="0" borderId="2" xfId="0" applyNumberFormat="1" applyFont="1" applyBorder="1" applyAlignment="1">
      <alignment horizontal="center"/>
    </xf>
    <xf numFmtId="49" fontId="1" fillId="0" borderId="11" xfId="0" applyNumberFormat="1" applyFont="1" applyBorder="1" applyAlignment="1">
      <alignment horizontal="center" vertical="center" wrapText="1"/>
    </xf>
    <xf numFmtId="49" fontId="1" fillId="0" borderId="8" xfId="0" applyNumberFormat="1" applyFont="1" applyBorder="1" applyAlignment="1">
      <alignment horizontal="center" vertical="center"/>
    </xf>
    <xf numFmtId="49" fontId="1" fillId="0" borderId="12" xfId="0" applyNumberFormat="1" applyFont="1" applyBorder="1" applyAlignment="1">
      <alignment horizontal="center" vertical="center" wrapText="1"/>
    </xf>
    <xf numFmtId="0" fontId="2" fillId="0" borderId="0" xfId="0" applyFont="1" applyAlignment="1">
      <alignment horizontal="right"/>
    </xf>
    <xf numFmtId="49" fontId="1" fillId="0" borderId="0" xfId="0" applyNumberFormat="1" applyFont="1" applyAlignment="1">
      <alignment horizontal="right"/>
    </xf>
    <xf numFmtId="49" fontId="1" fillId="0" borderId="13" xfId="0" applyNumberFormat="1" applyFont="1" applyBorder="1" applyAlignment="1">
      <alignment vertical="center"/>
    </xf>
    <xf numFmtId="49" fontId="1" fillId="0" borderId="14" xfId="0" applyNumberFormat="1" applyFont="1" applyBorder="1" applyAlignment="1">
      <alignment vertical="center"/>
    </xf>
    <xf numFmtId="49" fontId="1" fillId="0" borderId="15" xfId="0" applyNumberFormat="1" applyFont="1" applyBorder="1" applyAlignment="1">
      <alignment horizontal="center" vertical="center"/>
    </xf>
    <xf numFmtId="0" fontId="1" fillId="0" borderId="0" xfId="0" applyFont="1" applyAlignment="1">
      <alignment horizontal="right"/>
    </xf>
    <xf numFmtId="49" fontId="1" fillId="0" borderId="7" xfId="0" applyNumberFormat="1" applyFont="1" applyBorder="1" applyAlignment="1">
      <alignment horizontal="center"/>
    </xf>
    <xf numFmtId="49" fontId="2" fillId="0" borderId="16" xfId="0" applyNumberFormat="1" applyFont="1" applyBorder="1" applyAlignment="1">
      <alignment horizontal="center" wrapText="1"/>
    </xf>
    <xf numFmtId="4" fontId="2" fillId="0" borderId="17" xfId="0" applyNumberFormat="1" applyFont="1" applyBorder="1" applyAlignment="1">
      <alignment horizontal="right"/>
    </xf>
    <xf numFmtId="4" fontId="2" fillId="0" borderId="18" xfId="0" applyNumberFormat="1" applyFont="1" applyBorder="1" applyAlignment="1">
      <alignment horizontal="right"/>
    </xf>
    <xf numFmtId="4" fontId="1" fillId="0" borderId="18" xfId="0" applyNumberFormat="1" applyFont="1" applyBorder="1" applyAlignment="1">
      <alignment horizontal="right"/>
    </xf>
    <xf numFmtId="49" fontId="2" fillId="0" borderId="19" xfId="0" applyNumberFormat="1" applyFont="1" applyBorder="1" applyAlignment="1">
      <alignment horizontal="left" wrapText="1"/>
    </xf>
    <xf numFmtId="49" fontId="1" fillId="0" borderId="19" xfId="0" applyNumberFormat="1" applyFont="1" applyBorder="1" applyAlignment="1">
      <alignment horizontal="left" wrapText="1"/>
    </xf>
    <xf numFmtId="4" fontId="1" fillId="0" borderId="20" xfId="0" applyNumberFormat="1" applyFont="1" applyBorder="1" applyAlignment="1">
      <alignment horizontal="right"/>
    </xf>
    <xf numFmtId="49" fontId="1" fillId="0" borderId="21" xfId="0" applyNumberFormat="1" applyFont="1" applyBorder="1" applyAlignment="1">
      <alignment horizontal="center" wrapText="1"/>
    </xf>
    <xf numFmtId="49" fontId="1" fillId="0" borderId="22" xfId="0" applyNumberFormat="1" applyFont="1" applyBorder="1" applyAlignment="1">
      <alignment horizontal="center" wrapText="1"/>
    </xf>
    <xf numFmtId="4" fontId="1" fillId="0" borderId="23" xfId="0" applyNumberFormat="1" applyFont="1" applyBorder="1" applyAlignment="1">
      <alignment horizontal="right"/>
    </xf>
    <xf numFmtId="4" fontId="1" fillId="0" borderId="24" xfId="0" applyNumberFormat="1" applyFont="1" applyBorder="1" applyAlignment="1">
      <alignment horizontal="right"/>
    </xf>
    <xf numFmtId="4" fontId="1" fillId="0" borderId="25" xfId="0" applyNumberFormat="1" applyFont="1" applyBorder="1" applyAlignment="1">
      <alignment horizontal="right"/>
    </xf>
    <xf numFmtId="4" fontId="1" fillId="0" borderId="14" xfId="0" applyNumberFormat="1" applyFont="1" applyBorder="1" applyAlignment="1">
      <alignment horizontal="right"/>
    </xf>
    <xf numFmtId="0" fontId="1" fillId="0" borderId="9" xfId="0" applyFont="1" applyBorder="1" applyAlignment="1">
      <alignment horizontal="center"/>
    </xf>
    <xf numFmtId="49" fontId="2" fillId="0" borderId="18" xfId="0" applyNumberFormat="1" applyFont="1" applyBorder="1" applyAlignment="1">
      <alignment horizontal="center" wrapText="1"/>
    </xf>
    <xf numFmtId="4" fontId="2" fillId="0" borderId="20" xfId="0" applyNumberFormat="1" applyFont="1" applyBorder="1" applyAlignment="1">
      <alignment horizontal="right"/>
    </xf>
    <xf numFmtId="49" fontId="2" fillId="0" borderId="27" xfId="0" applyNumberFormat="1" applyFont="1" applyBorder="1" applyAlignment="1">
      <alignment horizontal="left" wrapText="1"/>
    </xf>
    <xf numFmtId="4" fontId="2" fillId="0" borderId="14" xfId="0" applyNumberFormat="1" applyFont="1" applyBorder="1" applyAlignment="1">
      <alignment horizontal="right"/>
    </xf>
    <xf numFmtId="4" fontId="2" fillId="0" borderId="24" xfId="0" applyNumberFormat="1" applyFont="1" applyBorder="1" applyAlignment="1">
      <alignment horizontal="right"/>
    </xf>
    <xf numFmtId="49" fontId="2" fillId="0" borderId="24" xfId="0" applyNumberFormat="1" applyFont="1" applyBorder="1" applyAlignment="1">
      <alignment horizontal="center" wrapText="1"/>
    </xf>
    <xf numFmtId="49" fontId="2" fillId="0" borderId="22" xfId="0" applyNumberFormat="1" applyFont="1" applyBorder="1" applyAlignment="1">
      <alignment horizontal="center" wrapText="1"/>
    </xf>
    <xf numFmtId="0" fontId="1" fillId="0" borderId="21" xfId="0" applyFont="1" applyBorder="1" applyAlignment="1">
      <alignment horizontal="center"/>
    </xf>
    <xf numFmtId="0" fontId="1" fillId="0" borderId="23" xfId="0" applyFont="1" applyBorder="1" applyAlignment="1">
      <alignment horizontal="center"/>
    </xf>
    <xf numFmtId="49" fontId="1" fillId="0" borderId="23" xfId="0" applyNumberFormat="1" applyFont="1" applyBorder="1" applyAlignment="1">
      <alignment horizontal="center"/>
    </xf>
    <xf numFmtId="49" fontId="1" fillId="0" borderId="25" xfId="0" applyNumberFormat="1" applyFont="1" applyBorder="1" applyAlignment="1">
      <alignment horizontal="center"/>
    </xf>
    <xf numFmtId="0" fontId="1" fillId="0" borderId="29" xfId="0" applyFont="1" applyBorder="1" applyAlignment="1">
      <alignment horizontal="left"/>
    </xf>
    <xf numFmtId="4" fontId="1" fillId="0" borderId="30" xfId="0" applyNumberFormat="1" applyFont="1" applyBorder="1" applyAlignment="1">
      <alignment horizontal="right"/>
    </xf>
    <xf numFmtId="0" fontId="0" fillId="0" borderId="21" xfId="0" applyBorder="1"/>
    <xf numFmtId="0" fontId="0" fillId="0" borderId="23" xfId="0" applyBorder="1"/>
    <xf numFmtId="0" fontId="0" fillId="0" borderId="25" xfId="0" applyBorder="1"/>
    <xf numFmtId="49" fontId="1" fillId="0" borderId="31" xfId="0" applyNumberFormat="1" applyFont="1" applyBorder="1" applyAlignment="1">
      <alignment horizontal="center" wrapText="1"/>
    </xf>
    <xf numFmtId="4" fontId="1" fillId="0" borderId="32" xfId="0" applyNumberFormat="1" applyFont="1" applyBorder="1" applyAlignment="1">
      <alignment horizontal="right"/>
    </xf>
    <xf numFmtId="4" fontId="1" fillId="0" borderId="33" xfId="0" applyNumberFormat="1" applyFont="1" applyBorder="1" applyAlignment="1">
      <alignment horizontal="right"/>
    </xf>
    <xf numFmtId="49" fontId="1" fillId="0" borderId="20" xfId="0" applyNumberFormat="1" applyFont="1" applyBorder="1" applyAlignment="1">
      <alignment horizontal="left" wrapText="1"/>
    </xf>
    <xf numFmtId="49" fontId="1" fillId="0" borderId="17" xfId="0" applyNumberFormat="1" applyFont="1" applyBorder="1" applyAlignment="1">
      <alignment horizontal="center" wrapText="1"/>
    </xf>
    <xf numFmtId="0" fontId="0" fillId="0" borderId="34" xfId="0" applyBorder="1"/>
    <xf numFmtId="49" fontId="0" fillId="0" borderId="9" xfId="0" applyNumberFormat="1" applyBorder="1"/>
    <xf numFmtId="0" fontId="0" fillId="0" borderId="9" xfId="0" applyBorder="1" applyAlignment="1">
      <alignment horizontal="left"/>
    </xf>
    <xf numFmtId="0" fontId="0" fillId="0" borderId="9" xfId="0" applyBorder="1"/>
    <xf numFmtId="0" fontId="0" fillId="0" borderId="10" xfId="0" applyBorder="1"/>
    <xf numFmtId="0" fontId="0" fillId="0" borderId="9" xfId="0" applyBorder="1" applyAlignment="1">
      <alignment horizontal="center"/>
    </xf>
    <xf numFmtId="0" fontId="0" fillId="0" borderId="28" xfId="0" applyBorder="1" applyAlignment="1">
      <alignment horizontal="left"/>
    </xf>
    <xf numFmtId="0" fontId="1" fillId="0" borderId="11" xfId="0" applyFont="1" applyBorder="1" applyAlignment="1">
      <alignment vertical="center" wrapText="1"/>
    </xf>
    <xf numFmtId="0" fontId="1" fillId="0" borderId="12" xfId="0" applyFont="1" applyBorder="1" applyAlignment="1">
      <alignment vertical="center" wrapText="1"/>
    </xf>
    <xf numFmtId="49" fontId="2" fillId="0" borderId="30" xfId="0" applyNumberFormat="1" applyFont="1" applyBorder="1" applyAlignment="1">
      <alignment horizontal="center"/>
    </xf>
    <xf numFmtId="49" fontId="1" fillId="0" borderId="30" xfId="0" applyNumberFormat="1" applyFont="1" applyBorder="1" applyAlignment="1">
      <alignment horizontal="center"/>
    </xf>
    <xf numFmtId="49" fontId="1" fillId="0" borderId="35" xfId="0" applyNumberFormat="1" applyFont="1" applyBorder="1" applyAlignment="1">
      <alignment horizontal="center"/>
    </xf>
    <xf numFmtId="49" fontId="1" fillId="0" borderId="12" xfId="0" applyNumberFormat="1" applyFont="1" applyBorder="1" applyAlignment="1">
      <alignment horizontal="center"/>
    </xf>
    <xf numFmtId="0" fontId="0" fillId="0" borderId="35" xfId="0" applyBorder="1" applyAlignment="1">
      <alignment horizontal="center"/>
    </xf>
    <xf numFmtId="0" fontId="0" fillId="0" borderId="34" xfId="0" applyBorder="1" applyAlignment="1">
      <alignment horizontal="center"/>
    </xf>
    <xf numFmtId="49" fontId="1" fillId="0" borderId="36" xfId="0" applyNumberFormat="1" applyFont="1" applyBorder="1" applyAlignment="1">
      <alignment horizontal="center"/>
    </xf>
    <xf numFmtId="0" fontId="0" fillId="0" borderId="23" xfId="0" applyBorder="1" applyAlignment="1">
      <alignment horizontal="right"/>
    </xf>
    <xf numFmtId="0" fontId="0" fillId="0" borderId="34" xfId="0" applyBorder="1" applyAlignment="1">
      <alignment horizontal="right"/>
    </xf>
    <xf numFmtId="49" fontId="4" fillId="0" borderId="27" xfId="0" applyNumberFormat="1" applyFont="1" applyBorder="1" applyAlignment="1">
      <alignment horizontal="left" wrapText="1"/>
    </xf>
    <xf numFmtId="49" fontId="4" fillId="0" borderId="37" xfId="0" applyNumberFormat="1" applyFont="1" applyBorder="1" applyAlignment="1">
      <alignment horizontal="center" wrapText="1"/>
    </xf>
    <xf numFmtId="49" fontId="4" fillId="0" borderId="12" xfId="0" applyNumberFormat="1" applyFont="1" applyBorder="1" applyAlignment="1">
      <alignment horizontal="center"/>
    </xf>
    <xf numFmtId="4" fontId="4" fillId="0" borderId="24" xfId="0" applyNumberFormat="1" applyFont="1" applyBorder="1" applyAlignment="1">
      <alignment horizontal="right"/>
    </xf>
    <xf numFmtId="4" fontId="4" fillId="0" borderId="12" xfId="0" applyNumberFormat="1" applyFont="1" applyBorder="1" applyAlignment="1">
      <alignment horizontal="right"/>
    </xf>
    <xf numFmtId="4" fontId="4" fillId="0" borderId="14" xfId="0" applyNumberFormat="1" applyFont="1" applyBorder="1" applyAlignment="1">
      <alignment horizontal="right"/>
    </xf>
    <xf numFmtId="0" fontId="2" fillId="0" borderId="26" xfId="0" applyFont="1" applyBorder="1"/>
    <xf numFmtId="49" fontId="4" fillId="0" borderId="16" xfId="0" applyNumberFormat="1" applyFont="1" applyBorder="1" applyAlignment="1">
      <alignment horizontal="center" wrapText="1"/>
    </xf>
    <xf numFmtId="4" fontId="4" fillId="0" borderId="18" xfId="0" applyNumberFormat="1" applyFont="1" applyBorder="1" applyAlignment="1">
      <alignment horizontal="right"/>
    </xf>
    <xf numFmtId="4" fontId="4" fillId="0" borderId="20" xfId="0" applyNumberFormat="1" applyFont="1" applyBorder="1" applyAlignment="1">
      <alignment horizontal="right"/>
    </xf>
    <xf numFmtId="49" fontId="4" fillId="0" borderId="38" xfId="0" applyNumberFormat="1" applyFont="1" applyBorder="1" applyAlignment="1">
      <alignment horizontal="left" wrapText="1"/>
    </xf>
    <xf numFmtId="49" fontId="4" fillId="0" borderId="18" xfId="0" applyNumberFormat="1" applyFont="1" applyBorder="1" applyAlignment="1">
      <alignment horizontal="center" wrapText="1"/>
    </xf>
    <xf numFmtId="49" fontId="4" fillId="0" borderId="22" xfId="0" applyNumberFormat="1" applyFont="1" applyBorder="1" applyAlignment="1">
      <alignment horizontal="center" wrapText="1"/>
    </xf>
    <xf numFmtId="49" fontId="4" fillId="0" borderId="24" xfId="0" applyNumberFormat="1" applyFont="1" applyBorder="1" applyAlignment="1">
      <alignment horizontal="center" wrapText="1"/>
    </xf>
    <xf numFmtId="0" fontId="0" fillId="0" borderId="0" xfId="0" applyAlignment="1">
      <alignment horizontal="left" vertical="center"/>
    </xf>
    <xf numFmtId="0" fontId="1" fillId="0" borderId="0" xfId="0" applyFont="1" applyAlignment="1">
      <alignment horizontal="left" vertical="center"/>
    </xf>
    <xf numFmtId="49" fontId="2" fillId="0" borderId="19" xfId="0" applyNumberFormat="1" applyFont="1" applyBorder="1" applyAlignment="1">
      <alignment horizontal="left" vertical="center" wrapText="1"/>
    </xf>
    <xf numFmtId="49" fontId="1" fillId="0" borderId="26" xfId="0" applyNumberFormat="1" applyFont="1" applyBorder="1" applyAlignment="1">
      <alignment horizontal="left" vertical="center" wrapText="1"/>
    </xf>
    <xf numFmtId="49" fontId="1" fillId="0" borderId="27" xfId="0" applyNumberFormat="1" applyFont="1" applyBorder="1" applyAlignment="1">
      <alignment horizontal="left" vertical="center" wrapText="1"/>
    </xf>
    <xf numFmtId="165" fontId="1" fillId="0" borderId="27" xfId="0" applyNumberFormat="1" applyFont="1" applyBorder="1" applyAlignment="1">
      <alignment horizontal="left" vertical="center" wrapText="1"/>
    </xf>
    <xf numFmtId="0" fontId="1" fillId="0" borderId="28" xfId="0" applyFont="1" applyBorder="1" applyAlignment="1">
      <alignment horizontal="left" vertical="center"/>
    </xf>
    <xf numFmtId="0" fontId="0" fillId="0" borderId="0" xfId="0" applyAlignment="1">
      <alignment vertical="center"/>
    </xf>
    <xf numFmtId="0" fontId="1" fillId="0" borderId="46" xfId="0" applyFont="1" applyBorder="1" applyAlignment="1">
      <alignment horizontal="center"/>
    </xf>
    <xf numFmtId="0" fontId="0" fillId="0" borderId="0" xfId="0" applyBorder="1" applyAlignment="1">
      <alignment vertical="center"/>
    </xf>
    <xf numFmtId="49" fontId="1" fillId="0" borderId="44" xfId="0" applyNumberFormat="1" applyFont="1" applyBorder="1" applyAlignment="1">
      <alignment horizontal="center" vertical="center" wrapText="1"/>
    </xf>
    <xf numFmtId="49" fontId="1" fillId="0" borderId="13" xfId="0" applyNumberFormat="1" applyFont="1" applyBorder="1" applyAlignment="1">
      <alignment horizontal="center" vertical="center" wrapText="1"/>
    </xf>
    <xf numFmtId="49" fontId="1" fillId="0" borderId="14" xfId="0" applyNumberFormat="1" applyFont="1" applyBorder="1" applyAlignment="1">
      <alignment horizontal="center" vertical="center" wrapText="1"/>
    </xf>
    <xf numFmtId="0" fontId="3" fillId="0" borderId="0" xfId="0" applyFont="1" applyBorder="1" applyAlignment="1">
      <alignment horizontal="center"/>
    </xf>
    <xf numFmtId="0" fontId="3" fillId="0" borderId="0" xfId="0" applyFont="1" applyAlignment="1">
      <alignment horizontal="center"/>
    </xf>
    <xf numFmtId="0" fontId="1" fillId="0" borderId="0" xfId="0" applyFont="1" applyAlignment="1">
      <alignment horizontal="center"/>
    </xf>
    <xf numFmtId="49" fontId="1" fillId="0" borderId="39" xfId="0" applyNumberFormat="1" applyFont="1" applyBorder="1" applyAlignment="1">
      <alignment horizontal="left" wrapText="1"/>
    </xf>
    <xf numFmtId="49" fontId="0" fillId="0" borderId="39" xfId="0" applyNumberFormat="1" applyBorder="1" applyAlignment="1">
      <alignment wrapText="1"/>
    </xf>
    <xf numFmtId="49" fontId="1" fillId="0" borderId="10" xfId="0" applyNumberFormat="1" applyFont="1" applyBorder="1" applyAlignment="1">
      <alignment horizontal="left" wrapText="1"/>
    </xf>
    <xf numFmtId="0" fontId="1" fillId="0" borderId="42" xfId="0" applyFont="1" applyBorder="1" applyAlignment="1">
      <alignment horizontal="center" vertical="center" wrapText="1"/>
    </xf>
    <xf numFmtId="0" fontId="1" fillId="0" borderId="43" xfId="0" applyFont="1" applyBorder="1" applyAlignment="1">
      <alignment horizontal="center" vertical="center" wrapText="1"/>
    </xf>
    <xf numFmtId="0" fontId="1" fillId="0" borderId="22" xfId="0" applyFont="1" applyBorder="1" applyAlignment="1">
      <alignment horizontal="center" vertical="center" wrapText="1"/>
    </xf>
    <xf numFmtId="0" fontId="1" fillId="0" borderId="40" xfId="0" applyFont="1" applyBorder="1" applyAlignment="1">
      <alignment horizontal="center" vertical="center" wrapText="1"/>
    </xf>
    <xf numFmtId="0" fontId="1" fillId="0" borderId="41" xfId="0" applyFont="1" applyBorder="1" applyAlignment="1">
      <alignment horizontal="center" vertical="center" wrapText="1"/>
    </xf>
    <xf numFmtId="0" fontId="1" fillId="0" borderId="24" xfId="0" applyFont="1" applyBorder="1" applyAlignment="1">
      <alignment horizontal="center" vertical="center" wrapText="1"/>
    </xf>
    <xf numFmtId="49" fontId="1" fillId="0" borderId="40" xfId="0" applyNumberFormat="1" applyFont="1" applyBorder="1" applyAlignment="1">
      <alignment horizontal="center" vertical="center" wrapText="1"/>
    </xf>
    <xf numFmtId="49" fontId="1" fillId="0" borderId="41" xfId="0" applyNumberFormat="1" applyFont="1" applyBorder="1" applyAlignment="1">
      <alignment horizontal="center" vertical="center" wrapText="1"/>
    </xf>
    <xf numFmtId="49" fontId="1" fillId="0" borderId="24" xfId="0" applyNumberFormat="1" applyFont="1" applyBorder="1" applyAlignment="1">
      <alignment horizontal="center" vertical="center" wrapText="1"/>
    </xf>
    <xf numFmtId="0" fontId="5" fillId="0" borderId="0" xfId="0" applyFont="1" applyBorder="1"/>
    <xf numFmtId="0" fontId="0" fillId="0" borderId="0" xfId="0" applyBorder="1"/>
    <xf numFmtId="0" fontId="1" fillId="0" borderId="42" xfId="0" applyFont="1" applyBorder="1" applyAlignment="1">
      <alignment horizontal="center" vertical="center"/>
    </xf>
    <xf numFmtId="0" fontId="1" fillId="0" borderId="43" xfId="0" applyFont="1" applyBorder="1" applyAlignment="1">
      <alignment horizontal="center" vertical="center"/>
    </xf>
    <xf numFmtId="0" fontId="1" fillId="0" borderId="22" xfId="0" applyFont="1" applyBorder="1" applyAlignment="1">
      <alignment horizontal="center" vertical="center"/>
    </xf>
    <xf numFmtId="0" fontId="1" fillId="0" borderId="45" xfId="0" applyFont="1" applyBorder="1" applyAlignment="1">
      <alignment horizontal="center" vertical="center" wrapText="1"/>
    </xf>
    <xf numFmtId="0" fontId="1" fillId="0" borderId="11" xfId="0" applyFont="1" applyBorder="1" applyAlignment="1">
      <alignment horizontal="center" vertical="center" wrapText="1"/>
    </xf>
    <xf numFmtId="49" fontId="1" fillId="0" borderId="40" xfId="0" applyNumberFormat="1" applyFont="1" applyBorder="1" applyAlignment="1">
      <alignment horizontal="center" vertical="center"/>
    </xf>
    <xf numFmtId="49" fontId="1" fillId="0" borderId="41" xfId="0" applyNumberFormat="1" applyFont="1" applyBorder="1" applyAlignment="1">
      <alignment horizontal="center" vertical="center"/>
    </xf>
    <xf numFmtId="49" fontId="1" fillId="0" borderId="0" xfId="0" applyNumberFormat="1" applyFont="1" applyAlignment="1">
      <alignment horizontal="right"/>
    </xf>
    <xf numFmtId="0" fontId="1" fillId="0" borderId="12" xfId="0" applyFont="1" applyBorder="1" applyAlignment="1">
      <alignment horizontal="center" vertical="center" wrapText="1"/>
    </xf>
  </cellXfs>
  <cellStyles count="1">
    <cellStyle name="Обычный" xfId="0" builtinId="0"/>
  </cellStyles>
  <dxfs count="663">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activeX1.xml><?xml version="1.0" encoding="utf-8"?>
<ax:ocx xmlns:ax="http://schemas.microsoft.com/office/2006/activeX" xmlns:r="http://schemas.openxmlformats.org/officeDocument/2006/relationships" ax:classid="{D7053240-CE69-11CD-A777-00DD01143C57}" ax:persistence="persistStreamInit" r:id="rId1"/>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0</xdr:colOff>
          <xdr:row>12</xdr:row>
          <xdr:rowOff>38100</xdr:rowOff>
        </xdr:from>
        <xdr:to>
          <xdr:col>9</xdr:col>
          <xdr:colOff>304800</xdr:colOff>
          <xdr:row>14</xdr:row>
          <xdr:rowOff>9525</xdr:rowOff>
        </xdr:to>
        <xdr:sp macro="" textlink="">
          <xdr:nvSpPr>
            <xdr:cNvPr id="4097" name="FinTexExportButton" hidden="1">
              <a:extLst>
                <a:ext uri="{63B3BB69-23CF-44E3-9099-C40C66FF867C}">
                  <a14:compatExt spid="_x0000_s4097"/>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control" Target="../activeX/activeX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Лист4"/>
  <dimension ref="A1:H216"/>
  <sheetViews>
    <sheetView showGridLines="0" tabSelected="1" workbookViewId="0">
      <selection activeCell="A5" sqref="A5"/>
    </sheetView>
  </sheetViews>
  <sheetFormatPr defaultRowHeight="12.75" x14ac:dyDescent="0.2"/>
  <cols>
    <col min="1" max="1" width="43.7109375" style="109" customWidth="1"/>
    <col min="2" max="2" width="6.140625" customWidth="1"/>
    <col min="3" max="3" width="18.28515625" customWidth="1"/>
    <col min="4" max="6" width="13.85546875" customWidth="1"/>
    <col min="7" max="7" width="9.7109375" customWidth="1"/>
    <col min="8" max="8" width="9.140625" hidden="1" customWidth="1"/>
  </cols>
  <sheetData>
    <row r="1" spans="1:8" s="10" customFormat="1" x14ac:dyDescent="0.2">
      <c r="A1" s="111"/>
      <c r="D1" s="130" t="s">
        <v>1006</v>
      </c>
      <c r="E1" s="130"/>
      <c r="F1" s="130"/>
    </row>
    <row r="2" spans="1:8" s="10" customFormat="1" x14ac:dyDescent="0.2">
      <c r="A2" s="111"/>
      <c r="D2" s="130" t="s">
        <v>1007</v>
      </c>
      <c r="E2" s="130"/>
      <c r="F2" s="130"/>
    </row>
    <row r="3" spans="1:8" s="10" customFormat="1" x14ac:dyDescent="0.2">
      <c r="A3" s="111"/>
      <c r="D3" s="130" t="s">
        <v>1008</v>
      </c>
      <c r="E3" s="130"/>
      <c r="F3" s="130"/>
    </row>
    <row r="4" spans="1:8" s="10" customFormat="1" x14ac:dyDescent="0.2">
      <c r="A4" s="111"/>
      <c r="D4" s="130" t="s">
        <v>1009</v>
      </c>
      <c r="E4" s="130"/>
      <c r="F4" s="130"/>
    </row>
    <row r="5" spans="1:8" s="10" customFormat="1" x14ac:dyDescent="0.2">
      <c r="A5" s="111"/>
      <c r="D5" s="130" t="s">
        <v>1010</v>
      </c>
      <c r="E5" s="131"/>
      <c r="F5" s="131"/>
    </row>
    <row r="6" spans="1:8" s="10" customFormat="1" ht="16.899999999999999" customHeight="1" x14ac:dyDescent="0.25">
      <c r="A6" s="115"/>
      <c r="B6" s="115"/>
      <c r="C6" s="115"/>
      <c r="D6" s="115"/>
      <c r="E6" s="3"/>
      <c r="F6" s="3"/>
      <c r="H6" s="12" t="s">
        <v>30</v>
      </c>
    </row>
    <row r="7" spans="1:8" ht="16.899999999999999" customHeight="1" thickBot="1" x14ac:dyDescent="0.3">
      <c r="A7" s="116" t="s">
        <v>27</v>
      </c>
      <c r="B7" s="116"/>
      <c r="C7" s="116"/>
      <c r="D7" s="116"/>
      <c r="E7" s="28"/>
      <c r="F7" s="110" t="s">
        <v>3</v>
      </c>
    </row>
    <row r="8" spans="1:8" x14ac:dyDescent="0.2">
      <c r="A8" s="102"/>
      <c r="B8" s="2"/>
      <c r="C8" s="2"/>
      <c r="D8" s="1"/>
      <c r="E8" s="29" t="s">
        <v>9</v>
      </c>
      <c r="F8" s="6" t="s">
        <v>16</v>
      </c>
      <c r="H8" s="1" t="s">
        <v>42</v>
      </c>
    </row>
    <row r="9" spans="1:8" ht="14.25" customHeight="1" x14ac:dyDescent="0.2">
      <c r="A9" s="117" t="s">
        <v>31</v>
      </c>
      <c r="B9" s="117"/>
      <c r="C9" s="117"/>
      <c r="D9" s="117"/>
      <c r="E9" s="33" t="s">
        <v>8</v>
      </c>
      <c r="F9" s="20" t="s">
        <v>32</v>
      </c>
      <c r="H9" s="1" t="s">
        <v>32</v>
      </c>
    </row>
    <row r="10" spans="1:8" ht="11.25" customHeight="1" x14ac:dyDescent="0.2">
      <c r="A10" s="102"/>
      <c r="B10" s="2"/>
      <c r="C10" s="2"/>
      <c r="D10" s="1"/>
      <c r="E10" s="33" t="s">
        <v>6</v>
      </c>
      <c r="F10" s="24" t="s">
        <v>37</v>
      </c>
      <c r="H10" s="1" t="s">
        <v>40</v>
      </c>
    </row>
    <row r="11" spans="1:8" ht="33" customHeight="1" x14ac:dyDescent="0.2">
      <c r="A11" s="103" t="s">
        <v>22</v>
      </c>
      <c r="B11" s="118" t="s">
        <v>33</v>
      </c>
      <c r="C11" s="119"/>
      <c r="D11" s="119"/>
      <c r="E11" s="33" t="s">
        <v>23</v>
      </c>
      <c r="F11" s="24" t="s">
        <v>38</v>
      </c>
      <c r="H11" s="1" t="s">
        <v>2</v>
      </c>
    </row>
    <row r="12" spans="1:8" x14ac:dyDescent="0.2">
      <c r="A12" s="103" t="s">
        <v>14</v>
      </c>
      <c r="B12" s="120" t="s">
        <v>34</v>
      </c>
      <c r="C12" s="120"/>
      <c r="D12" s="120"/>
      <c r="E12" s="33" t="s">
        <v>29</v>
      </c>
      <c r="F12" s="34" t="s">
        <v>39</v>
      </c>
    </row>
    <row r="13" spans="1:8" x14ac:dyDescent="0.2">
      <c r="A13" s="103" t="s">
        <v>35</v>
      </c>
      <c r="B13" s="5"/>
      <c r="C13" s="5"/>
      <c r="D13" s="4"/>
      <c r="E13" s="33"/>
      <c r="F13" s="7" t="s">
        <v>30</v>
      </c>
    </row>
    <row r="14" spans="1:8" ht="13.5" thickBot="1" x14ac:dyDescent="0.25">
      <c r="A14" s="103" t="s">
        <v>36</v>
      </c>
      <c r="B14" s="5"/>
      <c r="C14" s="14"/>
      <c r="D14" s="4"/>
      <c r="E14" s="33" t="s">
        <v>7</v>
      </c>
      <c r="F14" s="8" t="s">
        <v>0</v>
      </c>
      <c r="H14" s="1" t="s">
        <v>41</v>
      </c>
    </row>
    <row r="15" spans="1:8" ht="20.25" customHeight="1" thickBot="1" x14ac:dyDescent="0.3">
      <c r="A15" s="115" t="s">
        <v>20</v>
      </c>
      <c r="B15" s="115"/>
      <c r="C15" s="115"/>
      <c r="D15" s="115"/>
      <c r="E15" s="23"/>
      <c r="F15" s="9"/>
    </row>
    <row r="16" spans="1:8" ht="4.3499999999999996" customHeight="1" x14ac:dyDescent="0.2">
      <c r="A16" s="121" t="s">
        <v>4</v>
      </c>
      <c r="B16" s="124" t="s">
        <v>11</v>
      </c>
      <c r="C16" s="124" t="s">
        <v>24</v>
      </c>
      <c r="D16" s="127" t="s">
        <v>17</v>
      </c>
      <c r="E16" s="127" t="s">
        <v>12</v>
      </c>
      <c r="F16" s="112" t="s">
        <v>15</v>
      </c>
    </row>
    <row r="17" spans="1:6" ht="3.6" customHeight="1" x14ac:dyDescent="0.2">
      <c r="A17" s="122"/>
      <c r="B17" s="125"/>
      <c r="C17" s="125"/>
      <c r="D17" s="128"/>
      <c r="E17" s="128"/>
      <c r="F17" s="113"/>
    </row>
    <row r="18" spans="1:6" ht="3" customHeight="1" x14ac:dyDescent="0.2">
      <c r="A18" s="122"/>
      <c r="B18" s="125"/>
      <c r="C18" s="125"/>
      <c r="D18" s="128"/>
      <c r="E18" s="128"/>
      <c r="F18" s="113"/>
    </row>
    <row r="19" spans="1:6" ht="3" customHeight="1" x14ac:dyDescent="0.2">
      <c r="A19" s="122"/>
      <c r="B19" s="125"/>
      <c r="C19" s="125"/>
      <c r="D19" s="128"/>
      <c r="E19" s="128"/>
      <c r="F19" s="113"/>
    </row>
    <row r="20" spans="1:6" ht="3" customHeight="1" x14ac:dyDescent="0.2">
      <c r="A20" s="122"/>
      <c r="B20" s="125"/>
      <c r="C20" s="125"/>
      <c r="D20" s="128"/>
      <c r="E20" s="128"/>
      <c r="F20" s="113"/>
    </row>
    <row r="21" spans="1:6" ht="3" customHeight="1" x14ac:dyDescent="0.2">
      <c r="A21" s="122"/>
      <c r="B21" s="125"/>
      <c r="C21" s="125"/>
      <c r="D21" s="128"/>
      <c r="E21" s="128"/>
      <c r="F21" s="113"/>
    </row>
    <row r="22" spans="1:6" ht="23.45" customHeight="1" x14ac:dyDescent="0.2">
      <c r="A22" s="123"/>
      <c r="B22" s="126"/>
      <c r="C22" s="126"/>
      <c r="D22" s="129"/>
      <c r="E22" s="129"/>
      <c r="F22" s="114"/>
    </row>
    <row r="23" spans="1:6" ht="12.6" customHeight="1" thickBot="1" x14ac:dyDescent="0.25">
      <c r="A23" s="15">
        <v>1</v>
      </c>
      <c r="B23" s="16">
        <v>2</v>
      </c>
      <c r="C23" s="21">
        <v>3</v>
      </c>
      <c r="D23" s="17" t="s">
        <v>1</v>
      </c>
      <c r="E23" s="32" t="s">
        <v>2</v>
      </c>
      <c r="F23" s="18" t="s">
        <v>13</v>
      </c>
    </row>
    <row r="24" spans="1:6" x14ac:dyDescent="0.2">
      <c r="A24" s="104" t="s">
        <v>5</v>
      </c>
      <c r="B24" s="35" t="s">
        <v>10</v>
      </c>
      <c r="C24" s="79" t="s">
        <v>43</v>
      </c>
      <c r="D24" s="37">
        <v>1293564305.46</v>
      </c>
      <c r="E24" s="36">
        <v>1010754998.13</v>
      </c>
      <c r="F24" s="37">
        <f>IF(OR(D24="-",E24=D24),"-",D24-IF(E24="-",0,E24))</f>
        <v>282809307.33000004</v>
      </c>
    </row>
    <row r="25" spans="1:6" x14ac:dyDescent="0.2">
      <c r="A25" s="105" t="s">
        <v>44</v>
      </c>
      <c r="B25" s="42"/>
      <c r="C25" s="81"/>
      <c r="D25" s="44"/>
      <c r="E25" s="44"/>
      <c r="F25" s="46"/>
    </row>
    <row r="26" spans="1:6" x14ac:dyDescent="0.2">
      <c r="A26" s="106" t="s">
        <v>45</v>
      </c>
      <c r="B26" s="43" t="s">
        <v>10</v>
      </c>
      <c r="C26" s="82" t="s">
        <v>46</v>
      </c>
      <c r="D26" s="45">
        <v>381839200</v>
      </c>
      <c r="E26" s="45">
        <v>259182855.12</v>
      </c>
      <c r="F26" s="47">
        <f t="shared" ref="F26:F57" si="0">IF(OR(D26="-",E26=D26),"-",D26-IF(E26="-",0,E26))</f>
        <v>122656344.88</v>
      </c>
    </row>
    <row r="27" spans="1:6" x14ac:dyDescent="0.2">
      <c r="A27" s="106" t="s">
        <v>47</v>
      </c>
      <c r="B27" s="43" t="s">
        <v>10</v>
      </c>
      <c r="C27" s="82" t="s">
        <v>48</v>
      </c>
      <c r="D27" s="45">
        <v>219190400</v>
      </c>
      <c r="E27" s="45">
        <v>142425499.80000001</v>
      </c>
      <c r="F27" s="47">
        <f t="shared" si="0"/>
        <v>76764900.199999988</v>
      </c>
    </row>
    <row r="28" spans="1:6" x14ac:dyDescent="0.2">
      <c r="A28" s="106" t="s">
        <v>49</v>
      </c>
      <c r="B28" s="43" t="s">
        <v>10</v>
      </c>
      <c r="C28" s="82" t="s">
        <v>50</v>
      </c>
      <c r="D28" s="45">
        <v>219190400</v>
      </c>
      <c r="E28" s="45">
        <v>142425499.80000001</v>
      </c>
      <c r="F28" s="47">
        <f t="shared" si="0"/>
        <v>76764900.199999988</v>
      </c>
    </row>
    <row r="29" spans="1:6" ht="63" customHeight="1" x14ac:dyDescent="0.2">
      <c r="A29" s="107" t="s">
        <v>51</v>
      </c>
      <c r="B29" s="43" t="s">
        <v>10</v>
      </c>
      <c r="C29" s="82" t="s">
        <v>52</v>
      </c>
      <c r="D29" s="45">
        <v>202497900</v>
      </c>
      <c r="E29" s="45">
        <v>133545848.54000001</v>
      </c>
      <c r="F29" s="47">
        <f t="shared" si="0"/>
        <v>68952051.459999993</v>
      </c>
    </row>
    <row r="30" spans="1:6" ht="84.6" customHeight="1" x14ac:dyDescent="0.2">
      <c r="A30" s="107" t="s">
        <v>53</v>
      </c>
      <c r="B30" s="43" t="s">
        <v>10</v>
      </c>
      <c r="C30" s="82" t="s">
        <v>54</v>
      </c>
      <c r="D30" s="45">
        <v>202497900</v>
      </c>
      <c r="E30" s="45">
        <v>132941274.59</v>
      </c>
      <c r="F30" s="47">
        <f t="shared" si="0"/>
        <v>69556625.409999996</v>
      </c>
    </row>
    <row r="31" spans="1:6" ht="75" customHeight="1" x14ac:dyDescent="0.2">
      <c r="A31" s="107" t="s">
        <v>55</v>
      </c>
      <c r="B31" s="43" t="s">
        <v>10</v>
      </c>
      <c r="C31" s="82" t="s">
        <v>56</v>
      </c>
      <c r="D31" s="45" t="s">
        <v>57</v>
      </c>
      <c r="E31" s="45">
        <v>383020.29</v>
      </c>
      <c r="F31" s="47" t="str">
        <f t="shared" si="0"/>
        <v>-</v>
      </c>
    </row>
    <row r="32" spans="1:6" ht="79.150000000000006" customHeight="1" x14ac:dyDescent="0.2">
      <c r="A32" s="107" t="s">
        <v>58</v>
      </c>
      <c r="B32" s="43" t="s">
        <v>10</v>
      </c>
      <c r="C32" s="82" t="s">
        <v>59</v>
      </c>
      <c r="D32" s="45" t="s">
        <v>57</v>
      </c>
      <c r="E32" s="45">
        <v>221534.26</v>
      </c>
      <c r="F32" s="47" t="str">
        <f t="shared" si="0"/>
        <v>-</v>
      </c>
    </row>
    <row r="33" spans="1:6" ht="70.900000000000006" customHeight="1" x14ac:dyDescent="0.2">
      <c r="A33" s="107" t="s">
        <v>60</v>
      </c>
      <c r="B33" s="43" t="s">
        <v>10</v>
      </c>
      <c r="C33" s="82" t="s">
        <v>61</v>
      </c>
      <c r="D33" s="45" t="s">
        <v>57</v>
      </c>
      <c r="E33" s="45">
        <v>19.399999999999999</v>
      </c>
      <c r="F33" s="47" t="str">
        <f t="shared" si="0"/>
        <v>-</v>
      </c>
    </row>
    <row r="34" spans="1:6" ht="79.900000000000006" customHeight="1" x14ac:dyDescent="0.2">
      <c r="A34" s="107" t="s">
        <v>62</v>
      </c>
      <c r="B34" s="43" t="s">
        <v>10</v>
      </c>
      <c r="C34" s="82" t="s">
        <v>63</v>
      </c>
      <c r="D34" s="45">
        <v>1150600</v>
      </c>
      <c r="E34" s="45">
        <v>498246.1</v>
      </c>
      <c r="F34" s="47">
        <f t="shared" si="0"/>
        <v>652353.9</v>
      </c>
    </row>
    <row r="35" spans="1:6" ht="100.9" customHeight="1" x14ac:dyDescent="0.2">
      <c r="A35" s="107" t="s">
        <v>64</v>
      </c>
      <c r="B35" s="43" t="s">
        <v>10</v>
      </c>
      <c r="C35" s="82" t="s">
        <v>65</v>
      </c>
      <c r="D35" s="45">
        <v>1150600</v>
      </c>
      <c r="E35" s="45">
        <v>485107.92</v>
      </c>
      <c r="F35" s="47">
        <f t="shared" si="0"/>
        <v>665492.08000000007</v>
      </c>
    </row>
    <row r="36" spans="1:6" ht="87" customHeight="1" x14ac:dyDescent="0.2">
      <c r="A36" s="107" t="s">
        <v>66</v>
      </c>
      <c r="B36" s="43" t="s">
        <v>10</v>
      </c>
      <c r="C36" s="82" t="s">
        <v>67</v>
      </c>
      <c r="D36" s="45" t="s">
        <v>57</v>
      </c>
      <c r="E36" s="45">
        <v>313.31</v>
      </c>
      <c r="F36" s="47" t="str">
        <f t="shared" si="0"/>
        <v>-</v>
      </c>
    </row>
    <row r="37" spans="1:6" ht="123.75" x14ac:dyDescent="0.2">
      <c r="A37" s="107" t="s">
        <v>68</v>
      </c>
      <c r="B37" s="43" t="s">
        <v>10</v>
      </c>
      <c r="C37" s="82" t="s">
        <v>69</v>
      </c>
      <c r="D37" s="45" t="s">
        <v>57</v>
      </c>
      <c r="E37" s="45">
        <v>12824.87</v>
      </c>
      <c r="F37" s="47" t="str">
        <f t="shared" si="0"/>
        <v>-</v>
      </c>
    </row>
    <row r="38" spans="1:6" ht="40.9" customHeight="1" x14ac:dyDescent="0.2">
      <c r="A38" s="106" t="s">
        <v>70</v>
      </c>
      <c r="B38" s="43" t="s">
        <v>10</v>
      </c>
      <c r="C38" s="82" t="s">
        <v>71</v>
      </c>
      <c r="D38" s="45">
        <v>14507100</v>
      </c>
      <c r="E38" s="45">
        <v>7404878.8099999996</v>
      </c>
      <c r="F38" s="47">
        <f t="shared" si="0"/>
        <v>7102221.1900000004</v>
      </c>
    </row>
    <row r="39" spans="1:6" ht="56.45" customHeight="1" x14ac:dyDescent="0.2">
      <c r="A39" s="106" t="s">
        <v>72</v>
      </c>
      <c r="B39" s="43" t="s">
        <v>10</v>
      </c>
      <c r="C39" s="82" t="s">
        <v>73</v>
      </c>
      <c r="D39" s="45">
        <v>14507100</v>
      </c>
      <c r="E39" s="45">
        <v>7390547.1100000003</v>
      </c>
      <c r="F39" s="47">
        <f t="shared" si="0"/>
        <v>7116552.8899999997</v>
      </c>
    </row>
    <row r="40" spans="1:6" ht="45.6" customHeight="1" x14ac:dyDescent="0.2">
      <c r="A40" s="106" t="s">
        <v>74</v>
      </c>
      <c r="B40" s="43" t="s">
        <v>10</v>
      </c>
      <c r="C40" s="82" t="s">
        <v>75</v>
      </c>
      <c r="D40" s="45" t="s">
        <v>57</v>
      </c>
      <c r="E40" s="45">
        <v>5223.49</v>
      </c>
      <c r="F40" s="47" t="str">
        <f t="shared" si="0"/>
        <v>-</v>
      </c>
    </row>
    <row r="41" spans="1:6" ht="61.15" customHeight="1" x14ac:dyDescent="0.2">
      <c r="A41" s="106" t="s">
        <v>76</v>
      </c>
      <c r="B41" s="43" t="s">
        <v>10</v>
      </c>
      <c r="C41" s="82" t="s">
        <v>77</v>
      </c>
      <c r="D41" s="45" t="s">
        <v>57</v>
      </c>
      <c r="E41" s="45">
        <v>9108.2099999999991</v>
      </c>
      <c r="F41" s="47" t="str">
        <f t="shared" si="0"/>
        <v>-</v>
      </c>
    </row>
    <row r="42" spans="1:6" ht="70.900000000000006" customHeight="1" x14ac:dyDescent="0.2">
      <c r="A42" s="107" t="s">
        <v>78</v>
      </c>
      <c r="B42" s="43" t="s">
        <v>10</v>
      </c>
      <c r="C42" s="82" t="s">
        <v>79</v>
      </c>
      <c r="D42" s="45">
        <v>1034800</v>
      </c>
      <c r="E42" s="45">
        <v>976526.35</v>
      </c>
      <c r="F42" s="47">
        <f t="shared" si="0"/>
        <v>58273.650000000023</v>
      </c>
    </row>
    <row r="43" spans="1:6" ht="87.6" customHeight="1" x14ac:dyDescent="0.2">
      <c r="A43" s="107" t="s">
        <v>80</v>
      </c>
      <c r="B43" s="43" t="s">
        <v>10</v>
      </c>
      <c r="C43" s="82" t="s">
        <v>81</v>
      </c>
      <c r="D43" s="45">
        <v>1034800</v>
      </c>
      <c r="E43" s="45">
        <v>976526.35</v>
      </c>
      <c r="F43" s="47">
        <f t="shared" si="0"/>
        <v>58273.650000000023</v>
      </c>
    </row>
    <row r="44" spans="1:6" x14ac:dyDescent="0.2">
      <c r="A44" s="106" t="s">
        <v>82</v>
      </c>
      <c r="B44" s="43" t="s">
        <v>10</v>
      </c>
      <c r="C44" s="82" t="s">
        <v>83</v>
      </c>
      <c r="D44" s="45">
        <v>59855000</v>
      </c>
      <c r="E44" s="45">
        <v>50007774.810000002</v>
      </c>
      <c r="F44" s="47">
        <f t="shared" si="0"/>
        <v>9847225.1899999976</v>
      </c>
    </row>
    <row r="45" spans="1:6" ht="22.5" x14ac:dyDescent="0.2">
      <c r="A45" s="106" t="s">
        <v>84</v>
      </c>
      <c r="B45" s="43" t="s">
        <v>10</v>
      </c>
      <c r="C45" s="82" t="s">
        <v>85</v>
      </c>
      <c r="D45" s="45">
        <v>40051000</v>
      </c>
      <c r="E45" s="45">
        <v>35000442.950000003</v>
      </c>
      <c r="F45" s="47">
        <f t="shared" si="0"/>
        <v>5050557.049999997</v>
      </c>
    </row>
    <row r="46" spans="1:6" ht="22.5" x14ac:dyDescent="0.2">
      <c r="A46" s="106" t="s">
        <v>86</v>
      </c>
      <c r="B46" s="43" t="s">
        <v>10</v>
      </c>
      <c r="C46" s="82" t="s">
        <v>87</v>
      </c>
      <c r="D46" s="45">
        <v>30151000</v>
      </c>
      <c r="E46" s="45">
        <v>27856045.739999998</v>
      </c>
      <c r="F46" s="47">
        <f t="shared" si="0"/>
        <v>2294954.2600000016</v>
      </c>
    </row>
    <row r="47" spans="1:6" ht="22.5" x14ac:dyDescent="0.2">
      <c r="A47" s="106" t="s">
        <v>86</v>
      </c>
      <c r="B47" s="43" t="s">
        <v>10</v>
      </c>
      <c r="C47" s="82" t="s">
        <v>88</v>
      </c>
      <c r="D47" s="45">
        <v>30151000</v>
      </c>
      <c r="E47" s="45">
        <v>27855865.739999998</v>
      </c>
      <c r="F47" s="47">
        <f t="shared" si="0"/>
        <v>2295134.2600000016</v>
      </c>
    </row>
    <row r="48" spans="1:6" ht="33.75" x14ac:dyDescent="0.2">
      <c r="A48" s="106" t="s">
        <v>89</v>
      </c>
      <c r="B48" s="43" t="s">
        <v>10</v>
      </c>
      <c r="C48" s="82" t="s">
        <v>90</v>
      </c>
      <c r="D48" s="45" t="s">
        <v>57</v>
      </c>
      <c r="E48" s="45">
        <v>180</v>
      </c>
      <c r="F48" s="47" t="str">
        <f t="shared" si="0"/>
        <v>-</v>
      </c>
    </row>
    <row r="49" spans="1:6" ht="33.75" x14ac:dyDescent="0.2">
      <c r="A49" s="106" t="s">
        <v>91</v>
      </c>
      <c r="B49" s="43" t="s">
        <v>10</v>
      </c>
      <c r="C49" s="82" t="s">
        <v>92</v>
      </c>
      <c r="D49" s="45">
        <v>7250000</v>
      </c>
      <c r="E49" s="45">
        <v>4824774.4000000004</v>
      </c>
      <c r="F49" s="47">
        <f t="shared" si="0"/>
        <v>2425225.5999999996</v>
      </c>
    </row>
    <row r="50" spans="1:6" ht="33.75" x14ac:dyDescent="0.2">
      <c r="A50" s="106" t="s">
        <v>91</v>
      </c>
      <c r="B50" s="43" t="s">
        <v>10</v>
      </c>
      <c r="C50" s="82" t="s">
        <v>93</v>
      </c>
      <c r="D50" s="45">
        <v>7250000</v>
      </c>
      <c r="E50" s="45">
        <v>4824773.8600000003</v>
      </c>
      <c r="F50" s="47">
        <f t="shared" si="0"/>
        <v>2425226.1399999997</v>
      </c>
    </row>
    <row r="51" spans="1:6" ht="45" x14ac:dyDescent="0.2">
      <c r="A51" s="106" t="s">
        <v>94</v>
      </c>
      <c r="B51" s="43" t="s">
        <v>10</v>
      </c>
      <c r="C51" s="82" t="s">
        <v>95</v>
      </c>
      <c r="D51" s="45" t="s">
        <v>57</v>
      </c>
      <c r="E51" s="45">
        <v>0.54</v>
      </c>
      <c r="F51" s="47" t="str">
        <f t="shared" si="0"/>
        <v>-</v>
      </c>
    </row>
    <row r="52" spans="1:6" ht="22.5" x14ac:dyDescent="0.2">
      <c r="A52" s="106" t="s">
        <v>96</v>
      </c>
      <c r="B52" s="43" t="s">
        <v>10</v>
      </c>
      <c r="C52" s="82" t="s">
        <v>97</v>
      </c>
      <c r="D52" s="45">
        <v>2650000</v>
      </c>
      <c r="E52" s="45">
        <v>2319622.81</v>
      </c>
      <c r="F52" s="47">
        <f t="shared" si="0"/>
        <v>330377.18999999994</v>
      </c>
    </row>
    <row r="53" spans="1:6" ht="56.25" x14ac:dyDescent="0.2">
      <c r="A53" s="106" t="s">
        <v>98</v>
      </c>
      <c r="B53" s="43" t="s">
        <v>10</v>
      </c>
      <c r="C53" s="82" t="s">
        <v>99</v>
      </c>
      <c r="D53" s="45">
        <v>2650000</v>
      </c>
      <c r="E53" s="45">
        <v>2312523.88</v>
      </c>
      <c r="F53" s="47">
        <f t="shared" si="0"/>
        <v>337476.12000000011</v>
      </c>
    </row>
    <row r="54" spans="1:6" ht="33.75" x14ac:dyDescent="0.2">
      <c r="A54" s="106" t="s">
        <v>100</v>
      </c>
      <c r="B54" s="43" t="s">
        <v>10</v>
      </c>
      <c r="C54" s="82" t="s">
        <v>101</v>
      </c>
      <c r="D54" s="45" t="s">
        <v>57</v>
      </c>
      <c r="E54" s="45">
        <v>7098.93</v>
      </c>
      <c r="F54" s="47" t="str">
        <f t="shared" si="0"/>
        <v>-</v>
      </c>
    </row>
    <row r="55" spans="1:6" ht="22.5" x14ac:dyDescent="0.2">
      <c r="A55" s="106" t="s">
        <v>102</v>
      </c>
      <c r="B55" s="43" t="s">
        <v>10</v>
      </c>
      <c r="C55" s="82" t="s">
        <v>103</v>
      </c>
      <c r="D55" s="45">
        <v>19596000</v>
      </c>
      <c r="E55" s="45">
        <v>14208178.970000001</v>
      </c>
      <c r="F55" s="47">
        <f t="shared" si="0"/>
        <v>5387821.0299999993</v>
      </c>
    </row>
    <row r="56" spans="1:6" ht="22.5" x14ac:dyDescent="0.2">
      <c r="A56" s="106" t="s">
        <v>102</v>
      </c>
      <c r="B56" s="43" t="s">
        <v>10</v>
      </c>
      <c r="C56" s="82" t="s">
        <v>104</v>
      </c>
      <c r="D56" s="45">
        <v>19596000</v>
      </c>
      <c r="E56" s="45">
        <v>14207666.689999999</v>
      </c>
      <c r="F56" s="47">
        <f t="shared" si="0"/>
        <v>5388333.3100000005</v>
      </c>
    </row>
    <row r="57" spans="1:6" ht="45" x14ac:dyDescent="0.2">
      <c r="A57" s="106" t="s">
        <v>105</v>
      </c>
      <c r="B57" s="43" t="s">
        <v>10</v>
      </c>
      <c r="C57" s="82" t="s">
        <v>106</v>
      </c>
      <c r="D57" s="45">
        <v>19596000</v>
      </c>
      <c r="E57" s="45">
        <v>14132590.529999999</v>
      </c>
      <c r="F57" s="47">
        <f t="shared" si="0"/>
        <v>5463409.4700000007</v>
      </c>
    </row>
    <row r="58" spans="1:6" ht="33.75" x14ac:dyDescent="0.2">
      <c r="A58" s="106" t="s">
        <v>107</v>
      </c>
      <c r="B58" s="43" t="s">
        <v>10</v>
      </c>
      <c r="C58" s="82" t="s">
        <v>108</v>
      </c>
      <c r="D58" s="45" t="s">
        <v>57</v>
      </c>
      <c r="E58" s="45">
        <v>39769.769999999997</v>
      </c>
      <c r="F58" s="47" t="str">
        <f t="shared" ref="F58:F89" si="1">IF(OR(D58="-",E58=D58),"-",D58-IF(E58="-",0,E58))</f>
        <v>-</v>
      </c>
    </row>
    <row r="59" spans="1:6" ht="45" x14ac:dyDescent="0.2">
      <c r="A59" s="106" t="s">
        <v>109</v>
      </c>
      <c r="B59" s="43" t="s">
        <v>10</v>
      </c>
      <c r="C59" s="82" t="s">
        <v>110</v>
      </c>
      <c r="D59" s="45" t="s">
        <v>57</v>
      </c>
      <c r="E59" s="45">
        <v>35306.39</v>
      </c>
      <c r="F59" s="47" t="str">
        <f t="shared" si="1"/>
        <v>-</v>
      </c>
    </row>
    <row r="60" spans="1:6" ht="33.75" x14ac:dyDescent="0.2">
      <c r="A60" s="106" t="s">
        <v>111</v>
      </c>
      <c r="B60" s="43" t="s">
        <v>10</v>
      </c>
      <c r="C60" s="82" t="s">
        <v>112</v>
      </c>
      <c r="D60" s="45" t="s">
        <v>57</v>
      </c>
      <c r="E60" s="45">
        <v>512.28</v>
      </c>
      <c r="F60" s="47" t="str">
        <f t="shared" si="1"/>
        <v>-</v>
      </c>
    </row>
    <row r="61" spans="1:6" ht="45" x14ac:dyDescent="0.2">
      <c r="A61" s="106" t="s">
        <v>113</v>
      </c>
      <c r="B61" s="43" t="s">
        <v>10</v>
      </c>
      <c r="C61" s="82" t="s">
        <v>114</v>
      </c>
      <c r="D61" s="45" t="s">
        <v>57</v>
      </c>
      <c r="E61" s="45">
        <v>62.28</v>
      </c>
      <c r="F61" s="47" t="str">
        <f t="shared" si="1"/>
        <v>-</v>
      </c>
    </row>
    <row r="62" spans="1:6" ht="56.25" x14ac:dyDescent="0.2">
      <c r="A62" s="106" t="s">
        <v>115</v>
      </c>
      <c r="B62" s="43" t="s">
        <v>10</v>
      </c>
      <c r="C62" s="82" t="s">
        <v>116</v>
      </c>
      <c r="D62" s="45" t="s">
        <v>57</v>
      </c>
      <c r="E62" s="45">
        <v>450</v>
      </c>
      <c r="F62" s="47" t="str">
        <f t="shared" si="1"/>
        <v>-</v>
      </c>
    </row>
    <row r="63" spans="1:6" x14ac:dyDescent="0.2">
      <c r="A63" s="106" t="s">
        <v>117</v>
      </c>
      <c r="B63" s="43" t="s">
        <v>10</v>
      </c>
      <c r="C63" s="82" t="s">
        <v>118</v>
      </c>
      <c r="D63" s="45">
        <v>76000</v>
      </c>
      <c r="E63" s="45">
        <v>114752.89</v>
      </c>
      <c r="F63" s="47">
        <f t="shared" si="1"/>
        <v>-38752.89</v>
      </c>
    </row>
    <row r="64" spans="1:6" x14ac:dyDescent="0.2">
      <c r="A64" s="106" t="s">
        <v>117</v>
      </c>
      <c r="B64" s="43" t="s">
        <v>10</v>
      </c>
      <c r="C64" s="82" t="s">
        <v>119</v>
      </c>
      <c r="D64" s="45">
        <v>76000</v>
      </c>
      <c r="E64" s="45">
        <v>114752.89</v>
      </c>
      <c r="F64" s="47">
        <f t="shared" si="1"/>
        <v>-38752.89</v>
      </c>
    </row>
    <row r="65" spans="1:6" ht="45" x14ac:dyDescent="0.2">
      <c r="A65" s="106" t="s">
        <v>120</v>
      </c>
      <c r="B65" s="43" t="s">
        <v>10</v>
      </c>
      <c r="C65" s="82" t="s">
        <v>121</v>
      </c>
      <c r="D65" s="45">
        <v>76000</v>
      </c>
      <c r="E65" s="45">
        <v>113304.78</v>
      </c>
      <c r="F65" s="47">
        <f t="shared" si="1"/>
        <v>-37304.78</v>
      </c>
    </row>
    <row r="66" spans="1:6" ht="22.5" x14ac:dyDescent="0.2">
      <c r="A66" s="106" t="s">
        <v>122</v>
      </c>
      <c r="B66" s="43" t="s">
        <v>10</v>
      </c>
      <c r="C66" s="82" t="s">
        <v>123</v>
      </c>
      <c r="D66" s="45" t="s">
        <v>57</v>
      </c>
      <c r="E66" s="45">
        <v>1448.11</v>
      </c>
      <c r="F66" s="47" t="str">
        <f t="shared" si="1"/>
        <v>-</v>
      </c>
    </row>
    <row r="67" spans="1:6" ht="22.5" x14ac:dyDescent="0.2">
      <c r="A67" s="106" t="s">
        <v>124</v>
      </c>
      <c r="B67" s="43" t="s">
        <v>10</v>
      </c>
      <c r="C67" s="82" t="s">
        <v>125</v>
      </c>
      <c r="D67" s="45">
        <v>132000</v>
      </c>
      <c r="E67" s="45">
        <v>684400</v>
      </c>
      <c r="F67" s="47">
        <f t="shared" si="1"/>
        <v>-552400</v>
      </c>
    </row>
    <row r="68" spans="1:6" ht="33.75" x14ac:dyDescent="0.2">
      <c r="A68" s="106" t="s">
        <v>126</v>
      </c>
      <c r="B68" s="43" t="s">
        <v>10</v>
      </c>
      <c r="C68" s="82" t="s">
        <v>127</v>
      </c>
      <c r="D68" s="45">
        <v>132000</v>
      </c>
      <c r="E68" s="45">
        <v>684400</v>
      </c>
      <c r="F68" s="47">
        <f t="shared" si="1"/>
        <v>-552400</v>
      </c>
    </row>
    <row r="69" spans="1:6" ht="67.5" x14ac:dyDescent="0.2">
      <c r="A69" s="106" t="s">
        <v>128</v>
      </c>
      <c r="B69" s="43" t="s">
        <v>10</v>
      </c>
      <c r="C69" s="82" t="s">
        <v>129</v>
      </c>
      <c r="D69" s="45">
        <v>132000</v>
      </c>
      <c r="E69" s="45">
        <v>684400</v>
      </c>
      <c r="F69" s="47">
        <f t="shared" si="1"/>
        <v>-552400</v>
      </c>
    </row>
    <row r="70" spans="1:6" x14ac:dyDescent="0.2">
      <c r="A70" s="106" t="s">
        <v>130</v>
      </c>
      <c r="B70" s="43" t="s">
        <v>10</v>
      </c>
      <c r="C70" s="82" t="s">
        <v>131</v>
      </c>
      <c r="D70" s="45">
        <v>4741000</v>
      </c>
      <c r="E70" s="45">
        <v>3624639.05</v>
      </c>
      <c r="F70" s="47">
        <f t="shared" si="1"/>
        <v>1116360.9500000002</v>
      </c>
    </row>
    <row r="71" spans="1:6" ht="33.75" x14ac:dyDescent="0.2">
      <c r="A71" s="106" t="s">
        <v>132</v>
      </c>
      <c r="B71" s="43" t="s">
        <v>10</v>
      </c>
      <c r="C71" s="82" t="s">
        <v>133</v>
      </c>
      <c r="D71" s="45">
        <v>4576000</v>
      </c>
      <c r="E71" s="45">
        <v>3504639.05</v>
      </c>
      <c r="F71" s="47">
        <f t="shared" si="1"/>
        <v>1071360.9500000002</v>
      </c>
    </row>
    <row r="72" spans="1:6" ht="45" x14ac:dyDescent="0.2">
      <c r="A72" s="106" t="s">
        <v>134</v>
      </c>
      <c r="B72" s="43" t="s">
        <v>10</v>
      </c>
      <c r="C72" s="82" t="s">
        <v>135</v>
      </c>
      <c r="D72" s="45">
        <v>4576000</v>
      </c>
      <c r="E72" s="45">
        <v>3504639.05</v>
      </c>
      <c r="F72" s="47">
        <f t="shared" si="1"/>
        <v>1071360.9500000002</v>
      </c>
    </row>
    <row r="73" spans="1:6" ht="67.5" x14ac:dyDescent="0.2">
      <c r="A73" s="107" t="s">
        <v>136</v>
      </c>
      <c r="B73" s="43" t="s">
        <v>10</v>
      </c>
      <c r="C73" s="82" t="s">
        <v>137</v>
      </c>
      <c r="D73" s="45">
        <v>4576000</v>
      </c>
      <c r="E73" s="45">
        <v>3504639.05</v>
      </c>
      <c r="F73" s="47">
        <f t="shared" si="1"/>
        <v>1071360.9500000002</v>
      </c>
    </row>
    <row r="74" spans="1:6" ht="33.75" x14ac:dyDescent="0.2">
      <c r="A74" s="106" t="s">
        <v>138</v>
      </c>
      <c r="B74" s="43" t="s">
        <v>10</v>
      </c>
      <c r="C74" s="82" t="s">
        <v>139</v>
      </c>
      <c r="D74" s="45">
        <v>165000</v>
      </c>
      <c r="E74" s="45">
        <v>120000</v>
      </c>
      <c r="F74" s="47">
        <f t="shared" si="1"/>
        <v>45000</v>
      </c>
    </row>
    <row r="75" spans="1:6" ht="22.5" x14ac:dyDescent="0.2">
      <c r="A75" s="106" t="s">
        <v>140</v>
      </c>
      <c r="B75" s="43" t="s">
        <v>10</v>
      </c>
      <c r="C75" s="82" t="s">
        <v>141</v>
      </c>
      <c r="D75" s="45">
        <v>165000</v>
      </c>
      <c r="E75" s="45">
        <v>120000</v>
      </c>
      <c r="F75" s="47">
        <f t="shared" si="1"/>
        <v>45000</v>
      </c>
    </row>
    <row r="76" spans="1:6" ht="56.25" x14ac:dyDescent="0.2">
      <c r="A76" s="106" t="s">
        <v>142</v>
      </c>
      <c r="B76" s="43" t="s">
        <v>10</v>
      </c>
      <c r="C76" s="82" t="s">
        <v>143</v>
      </c>
      <c r="D76" s="45">
        <v>165000</v>
      </c>
      <c r="E76" s="45">
        <v>120000</v>
      </c>
      <c r="F76" s="47">
        <f t="shared" si="1"/>
        <v>45000</v>
      </c>
    </row>
    <row r="77" spans="1:6" ht="33.75" x14ac:dyDescent="0.2">
      <c r="A77" s="106" t="s">
        <v>144</v>
      </c>
      <c r="B77" s="43" t="s">
        <v>10</v>
      </c>
      <c r="C77" s="82" t="s">
        <v>145</v>
      </c>
      <c r="D77" s="45">
        <v>41029300</v>
      </c>
      <c r="E77" s="45">
        <v>30879205.120000001</v>
      </c>
      <c r="F77" s="47">
        <f t="shared" si="1"/>
        <v>10150094.879999999</v>
      </c>
    </row>
    <row r="78" spans="1:6" ht="78.75" x14ac:dyDescent="0.2">
      <c r="A78" s="107" t="s">
        <v>146</v>
      </c>
      <c r="B78" s="43" t="s">
        <v>10</v>
      </c>
      <c r="C78" s="82" t="s">
        <v>147</v>
      </c>
      <c r="D78" s="45">
        <v>40929300</v>
      </c>
      <c r="E78" s="45">
        <v>30813705.120000001</v>
      </c>
      <c r="F78" s="47">
        <f t="shared" si="1"/>
        <v>10115594.879999999</v>
      </c>
    </row>
    <row r="79" spans="1:6" ht="56.25" x14ac:dyDescent="0.2">
      <c r="A79" s="106" t="s">
        <v>148</v>
      </c>
      <c r="B79" s="43" t="s">
        <v>10</v>
      </c>
      <c r="C79" s="82" t="s">
        <v>149</v>
      </c>
      <c r="D79" s="45">
        <v>28785300</v>
      </c>
      <c r="E79" s="45">
        <v>23219513.100000001</v>
      </c>
      <c r="F79" s="47">
        <f t="shared" si="1"/>
        <v>5565786.8999999985</v>
      </c>
    </row>
    <row r="80" spans="1:6" ht="67.5" x14ac:dyDescent="0.2">
      <c r="A80" s="107" t="s">
        <v>150</v>
      </c>
      <c r="B80" s="43" t="s">
        <v>10</v>
      </c>
      <c r="C80" s="82" t="s">
        <v>151</v>
      </c>
      <c r="D80" s="45">
        <v>5430800</v>
      </c>
      <c r="E80" s="45">
        <v>4121005.41</v>
      </c>
      <c r="F80" s="47">
        <f t="shared" si="1"/>
        <v>1309794.5899999999</v>
      </c>
    </row>
    <row r="81" spans="1:6" ht="67.5" x14ac:dyDescent="0.2">
      <c r="A81" s="107" t="s">
        <v>152</v>
      </c>
      <c r="B81" s="43" t="s">
        <v>10</v>
      </c>
      <c r="C81" s="82" t="s">
        <v>153</v>
      </c>
      <c r="D81" s="45">
        <v>23354500</v>
      </c>
      <c r="E81" s="45">
        <v>19098507.690000001</v>
      </c>
      <c r="F81" s="47">
        <f t="shared" si="1"/>
        <v>4255992.3099999987</v>
      </c>
    </row>
    <row r="82" spans="1:6" ht="67.5" x14ac:dyDescent="0.2">
      <c r="A82" s="107" t="s">
        <v>154</v>
      </c>
      <c r="B82" s="43" t="s">
        <v>10</v>
      </c>
      <c r="C82" s="82" t="s">
        <v>155</v>
      </c>
      <c r="D82" s="45" t="s">
        <v>57</v>
      </c>
      <c r="E82" s="45">
        <v>7117.56</v>
      </c>
      <c r="F82" s="47" t="str">
        <f t="shared" si="1"/>
        <v>-</v>
      </c>
    </row>
    <row r="83" spans="1:6" ht="67.5" x14ac:dyDescent="0.2">
      <c r="A83" s="106" t="s">
        <v>156</v>
      </c>
      <c r="B83" s="43" t="s">
        <v>10</v>
      </c>
      <c r="C83" s="82" t="s">
        <v>157</v>
      </c>
      <c r="D83" s="45" t="s">
        <v>57</v>
      </c>
      <c r="E83" s="45">
        <v>7117.56</v>
      </c>
      <c r="F83" s="47" t="str">
        <f t="shared" si="1"/>
        <v>-</v>
      </c>
    </row>
    <row r="84" spans="1:6" ht="67.5" x14ac:dyDescent="0.2">
      <c r="A84" s="107" t="s">
        <v>158</v>
      </c>
      <c r="B84" s="43" t="s">
        <v>10</v>
      </c>
      <c r="C84" s="82" t="s">
        <v>159</v>
      </c>
      <c r="D84" s="45" t="s">
        <v>57</v>
      </c>
      <c r="E84" s="45">
        <v>-37792.36</v>
      </c>
      <c r="F84" s="47" t="str">
        <f t="shared" si="1"/>
        <v>-</v>
      </c>
    </row>
    <row r="85" spans="1:6" ht="56.25" x14ac:dyDescent="0.2">
      <c r="A85" s="106" t="s">
        <v>160</v>
      </c>
      <c r="B85" s="43" t="s">
        <v>10</v>
      </c>
      <c r="C85" s="82" t="s">
        <v>161</v>
      </c>
      <c r="D85" s="45" t="s">
        <v>57</v>
      </c>
      <c r="E85" s="45">
        <v>-37792.36</v>
      </c>
      <c r="F85" s="47" t="str">
        <f t="shared" si="1"/>
        <v>-</v>
      </c>
    </row>
    <row r="86" spans="1:6" ht="33.75" x14ac:dyDescent="0.2">
      <c r="A86" s="106" t="s">
        <v>162</v>
      </c>
      <c r="B86" s="43" t="s">
        <v>10</v>
      </c>
      <c r="C86" s="82" t="s">
        <v>163</v>
      </c>
      <c r="D86" s="45">
        <v>12144000</v>
      </c>
      <c r="E86" s="45">
        <v>7624866.8200000003</v>
      </c>
      <c r="F86" s="47">
        <f t="shared" si="1"/>
        <v>4519133.18</v>
      </c>
    </row>
    <row r="87" spans="1:6" ht="33.75" x14ac:dyDescent="0.2">
      <c r="A87" s="106" t="s">
        <v>164</v>
      </c>
      <c r="B87" s="43" t="s">
        <v>10</v>
      </c>
      <c r="C87" s="82" t="s">
        <v>165</v>
      </c>
      <c r="D87" s="45">
        <v>12144000</v>
      </c>
      <c r="E87" s="45">
        <v>7624866.8200000003</v>
      </c>
      <c r="F87" s="47">
        <f t="shared" si="1"/>
        <v>4519133.18</v>
      </c>
    </row>
    <row r="88" spans="1:6" ht="22.5" x14ac:dyDescent="0.2">
      <c r="A88" s="106" t="s">
        <v>166</v>
      </c>
      <c r="B88" s="43" t="s">
        <v>10</v>
      </c>
      <c r="C88" s="82" t="s">
        <v>167</v>
      </c>
      <c r="D88" s="45">
        <v>100000</v>
      </c>
      <c r="E88" s="45">
        <v>65500</v>
      </c>
      <c r="F88" s="47">
        <f t="shared" si="1"/>
        <v>34500</v>
      </c>
    </row>
    <row r="89" spans="1:6" ht="45" x14ac:dyDescent="0.2">
      <c r="A89" s="106" t="s">
        <v>168</v>
      </c>
      <c r="B89" s="43" t="s">
        <v>10</v>
      </c>
      <c r="C89" s="82" t="s">
        <v>169</v>
      </c>
      <c r="D89" s="45">
        <v>100000</v>
      </c>
      <c r="E89" s="45">
        <v>65500</v>
      </c>
      <c r="F89" s="47">
        <f t="shared" si="1"/>
        <v>34500</v>
      </c>
    </row>
    <row r="90" spans="1:6" ht="45" x14ac:dyDescent="0.2">
      <c r="A90" s="106" t="s">
        <v>170</v>
      </c>
      <c r="B90" s="43" t="s">
        <v>10</v>
      </c>
      <c r="C90" s="82" t="s">
        <v>171</v>
      </c>
      <c r="D90" s="45">
        <v>100000</v>
      </c>
      <c r="E90" s="45">
        <v>65500</v>
      </c>
      <c r="F90" s="47">
        <f t="shared" ref="F90:F121" si="2">IF(OR(D90="-",E90=D90),"-",D90-IF(E90="-",0,E90))</f>
        <v>34500</v>
      </c>
    </row>
    <row r="91" spans="1:6" ht="22.5" x14ac:dyDescent="0.2">
      <c r="A91" s="106" t="s">
        <v>172</v>
      </c>
      <c r="B91" s="43" t="s">
        <v>10</v>
      </c>
      <c r="C91" s="82" t="s">
        <v>173</v>
      </c>
      <c r="D91" s="45">
        <v>1590300</v>
      </c>
      <c r="E91" s="45">
        <v>1370811.3</v>
      </c>
      <c r="F91" s="47">
        <f t="shared" si="2"/>
        <v>219488.69999999995</v>
      </c>
    </row>
    <row r="92" spans="1:6" ht="22.5" x14ac:dyDescent="0.2">
      <c r="A92" s="106" t="s">
        <v>174</v>
      </c>
      <c r="B92" s="43" t="s">
        <v>10</v>
      </c>
      <c r="C92" s="82" t="s">
        <v>175</v>
      </c>
      <c r="D92" s="45">
        <v>1590300</v>
      </c>
      <c r="E92" s="45">
        <v>1370811.3</v>
      </c>
      <c r="F92" s="47">
        <f t="shared" si="2"/>
        <v>219488.69999999995</v>
      </c>
    </row>
    <row r="93" spans="1:6" ht="22.5" x14ac:dyDescent="0.2">
      <c r="A93" s="106" t="s">
        <v>176</v>
      </c>
      <c r="B93" s="43" t="s">
        <v>10</v>
      </c>
      <c r="C93" s="82" t="s">
        <v>177</v>
      </c>
      <c r="D93" s="45">
        <v>402300</v>
      </c>
      <c r="E93" s="45">
        <v>335761.44</v>
      </c>
      <c r="F93" s="47">
        <f t="shared" si="2"/>
        <v>66538.559999999998</v>
      </c>
    </row>
    <row r="94" spans="1:6" ht="56.25" x14ac:dyDescent="0.2">
      <c r="A94" s="106" t="s">
        <v>178</v>
      </c>
      <c r="B94" s="43" t="s">
        <v>10</v>
      </c>
      <c r="C94" s="82" t="s">
        <v>179</v>
      </c>
      <c r="D94" s="45" t="s">
        <v>57</v>
      </c>
      <c r="E94" s="45">
        <v>335761.44</v>
      </c>
      <c r="F94" s="47" t="str">
        <f t="shared" si="2"/>
        <v>-</v>
      </c>
    </row>
    <row r="95" spans="1:6" ht="22.5" x14ac:dyDescent="0.2">
      <c r="A95" s="106" t="s">
        <v>180</v>
      </c>
      <c r="B95" s="43" t="s">
        <v>10</v>
      </c>
      <c r="C95" s="82" t="s">
        <v>181</v>
      </c>
      <c r="D95" s="45">
        <v>9000</v>
      </c>
      <c r="E95" s="45">
        <v>8147.55</v>
      </c>
      <c r="F95" s="47">
        <f t="shared" si="2"/>
        <v>852.44999999999982</v>
      </c>
    </row>
    <row r="96" spans="1:6" ht="56.25" x14ac:dyDescent="0.2">
      <c r="A96" s="106" t="s">
        <v>182</v>
      </c>
      <c r="B96" s="43" t="s">
        <v>10</v>
      </c>
      <c r="C96" s="82" t="s">
        <v>183</v>
      </c>
      <c r="D96" s="45" t="s">
        <v>57</v>
      </c>
      <c r="E96" s="45">
        <v>8147.55</v>
      </c>
      <c r="F96" s="47" t="str">
        <f t="shared" si="2"/>
        <v>-</v>
      </c>
    </row>
    <row r="97" spans="1:6" ht="22.5" x14ac:dyDescent="0.2">
      <c r="A97" s="106" t="s">
        <v>184</v>
      </c>
      <c r="B97" s="43" t="s">
        <v>10</v>
      </c>
      <c r="C97" s="82" t="s">
        <v>185</v>
      </c>
      <c r="D97" s="45">
        <v>325000</v>
      </c>
      <c r="E97" s="45">
        <v>260361.93</v>
      </c>
      <c r="F97" s="47">
        <f t="shared" si="2"/>
        <v>64638.070000000007</v>
      </c>
    </row>
    <row r="98" spans="1:6" ht="45" x14ac:dyDescent="0.2">
      <c r="A98" s="106" t="s">
        <v>186</v>
      </c>
      <c r="B98" s="43" t="s">
        <v>10</v>
      </c>
      <c r="C98" s="82" t="s">
        <v>187</v>
      </c>
      <c r="D98" s="45" t="s">
        <v>57</v>
      </c>
      <c r="E98" s="45">
        <v>260361.93</v>
      </c>
      <c r="F98" s="47" t="str">
        <f t="shared" si="2"/>
        <v>-</v>
      </c>
    </row>
    <row r="99" spans="1:6" ht="22.5" x14ac:dyDescent="0.2">
      <c r="A99" s="106" t="s">
        <v>188</v>
      </c>
      <c r="B99" s="43" t="s">
        <v>10</v>
      </c>
      <c r="C99" s="82" t="s">
        <v>189</v>
      </c>
      <c r="D99" s="45">
        <v>854000</v>
      </c>
      <c r="E99" s="45">
        <v>766540.38</v>
      </c>
      <c r="F99" s="47">
        <f t="shared" si="2"/>
        <v>87459.62</v>
      </c>
    </row>
    <row r="100" spans="1:6" ht="45" x14ac:dyDescent="0.2">
      <c r="A100" s="106" t="s">
        <v>190</v>
      </c>
      <c r="B100" s="43" t="s">
        <v>10</v>
      </c>
      <c r="C100" s="82" t="s">
        <v>191</v>
      </c>
      <c r="D100" s="45" t="s">
        <v>57</v>
      </c>
      <c r="E100" s="45">
        <v>766540.38</v>
      </c>
      <c r="F100" s="47" t="str">
        <f t="shared" si="2"/>
        <v>-</v>
      </c>
    </row>
    <row r="101" spans="1:6" ht="22.5" x14ac:dyDescent="0.2">
      <c r="A101" s="106" t="s">
        <v>192</v>
      </c>
      <c r="B101" s="43" t="s">
        <v>10</v>
      </c>
      <c r="C101" s="82" t="s">
        <v>193</v>
      </c>
      <c r="D101" s="45">
        <v>35753100</v>
      </c>
      <c r="E101" s="45">
        <v>23160761.899999999</v>
      </c>
      <c r="F101" s="47">
        <f t="shared" si="2"/>
        <v>12592338.100000001</v>
      </c>
    </row>
    <row r="102" spans="1:6" x14ac:dyDescent="0.2">
      <c r="A102" s="106" t="s">
        <v>194</v>
      </c>
      <c r="B102" s="43" t="s">
        <v>10</v>
      </c>
      <c r="C102" s="82" t="s">
        <v>195</v>
      </c>
      <c r="D102" s="45">
        <v>7720700</v>
      </c>
      <c r="E102" s="45">
        <v>4836953.42</v>
      </c>
      <c r="F102" s="47">
        <f t="shared" si="2"/>
        <v>2883746.58</v>
      </c>
    </row>
    <row r="103" spans="1:6" x14ac:dyDescent="0.2">
      <c r="A103" s="106" t="s">
        <v>196</v>
      </c>
      <c r="B103" s="43" t="s">
        <v>10</v>
      </c>
      <c r="C103" s="82" t="s">
        <v>197</v>
      </c>
      <c r="D103" s="45">
        <v>7720700</v>
      </c>
      <c r="E103" s="45">
        <v>4836953.42</v>
      </c>
      <c r="F103" s="47">
        <f t="shared" si="2"/>
        <v>2883746.58</v>
      </c>
    </row>
    <row r="104" spans="1:6" ht="33.75" x14ac:dyDescent="0.2">
      <c r="A104" s="106" t="s">
        <v>198</v>
      </c>
      <c r="B104" s="43" t="s">
        <v>10</v>
      </c>
      <c r="C104" s="82" t="s">
        <v>199</v>
      </c>
      <c r="D104" s="45">
        <v>7720700</v>
      </c>
      <c r="E104" s="45">
        <v>4836953.42</v>
      </c>
      <c r="F104" s="47">
        <f t="shared" si="2"/>
        <v>2883746.58</v>
      </c>
    </row>
    <row r="105" spans="1:6" x14ac:dyDescent="0.2">
      <c r="A105" s="106" t="s">
        <v>200</v>
      </c>
      <c r="B105" s="43" t="s">
        <v>10</v>
      </c>
      <c r="C105" s="82" t="s">
        <v>201</v>
      </c>
      <c r="D105" s="45">
        <v>28032400</v>
      </c>
      <c r="E105" s="45">
        <v>18323808.48</v>
      </c>
      <c r="F105" s="47">
        <f t="shared" si="2"/>
        <v>9708591.5199999996</v>
      </c>
    </row>
    <row r="106" spans="1:6" x14ac:dyDescent="0.2">
      <c r="A106" s="106" t="s">
        <v>202</v>
      </c>
      <c r="B106" s="43" t="s">
        <v>10</v>
      </c>
      <c r="C106" s="82" t="s">
        <v>203</v>
      </c>
      <c r="D106" s="45">
        <v>28032400</v>
      </c>
      <c r="E106" s="45">
        <v>18323808.48</v>
      </c>
      <c r="F106" s="47">
        <f t="shared" si="2"/>
        <v>9708591.5199999996</v>
      </c>
    </row>
    <row r="107" spans="1:6" ht="22.5" x14ac:dyDescent="0.2">
      <c r="A107" s="106" t="s">
        <v>204</v>
      </c>
      <c r="B107" s="43" t="s">
        <v>10</v>
      </c>
      <c r="C107" s="82" t="s">
        <v>205</v>
      </c>
      <c r="D107" s="45">
        <v>28032400</v>
      </c>
      <c r="E107" s="45">
        <v>18323808.48</v>
      </c>
      <c r="F107" s="47">
        <f t="shared" si="2"/>
        <v>9708591.5199999996</v>
      </c>
    </row>
    <row r="108" spans="1:6" ht="22.5" x14ac:dyDescent="0.2">
      <c r="A108" s="106" t="s">
        <v>206</v>
      </c>
      <c r="B108" s="43" t="s">
        <v>10</v>
      </c>
      <c r="C108" s="82" t="s">
        <v>207</v>
      </c>
      <c r="D108" s="45">
        <v>15213600</v>
      </c>
      <c r="E108" s="45">
        <v>3512556.42</v>
      </c>
      <c r="F108" s="47">
        <f t="shared" si="2"/>
        <v>11701043.58</v>
      </c>
    </row>
    <row r="109" spans="1:6" ht="67.5" x14ac:dyDescent="0.2">
      <c r="A109" s="107" t="s">
        <v>208</v>
      </c>
      <c r="B109" s="43" t="s">
        <v>10</v>
      </c>
      <c r="C109" s="82" t="s">
        <v>209</v>
      </c>
      <c r="D109" s="45">
        <v>12994100</v>
      </c>
      <c r="E109" s="45">
        <v>515753</v>
      </c>
      <c r="F109" s="47">
        <f t="shared" si="2"/>
        <v>12478347</v>
      </c>
    </row>
    <row r="110" spans="1:6" ht="78.75" x14ac:dyDescent="0.2">
      <c r="A110" s="107" t="s">
        <v>210</v>
      </c>
      <c r="B110" s="43" t="s">
        <v>10</v>
      </c>
      <c r="C110" s="82" t="s">
        <v>211</v>
      </c>
      <c r="D110" s="45">
        <v>12994100</v>
      </c>
      <c r="E110" s="45">
        <v>515753</v>
      </c>
      <c r="F110" s="47">
        <f t="shared" si="2"/>
        <v>12478347</v>
      </c>
    </row>
    <row r="111" spans="1:6" ht="78.75" x14ac:dyDescent="0.2">
      <c r="A111" s="107" t="s">
        <v>212</v>
      </c>
      <c r="B111" s="43" t="s">
        <v>10</v>
      </c>
      <c r="C111" s="82" t="s">
        <v>213</v>
      </c>
      <c r="D111" s="45">
        <v>12994100</v>
      </c>
      <c r="E111" s="45">
        <v>515753</v>
      </c>
      <c r="F111" s="47">
        <f t="shared" si="2"/>
        <v>12478347</v>
      </c>
    </row>
    <row r="112" spans="1:6" ht="22.5" x14ac:dyDescent="0.2">
      <c r="A112" s="106" t="s">
        <v>214</v>
      </c>
      <c r="B112" s="43" t="s">
        <v>10</v>
      </c>
      <c r="C112" s="82" t="s">
        <v>215</v>
      </c>
      <c r="D112" s="45">
        <v>2219500</v>
      </c>
      <c r="E112" s="45">
        <v>2824902.42</v>
      </c>
      <c r="F112" s="47">
        <f t="shared" si="2"/>
        <v>-605402.41999999993</v>
      </c>
    </row>
    <row r="113" spans="1:6" ht="33.75" x14ac:dyDescent="0.2">
      <c r="A113" s="106" t="s">
        <v>216</v>
      </c>
      <c r="B113" s="43" t="s">
        <v>10</v>
      </c>
      <c r="C113" s="82" t="s">
        <v>217</v>
      </c>
      <c r="D113" s="45">
        <v>2219500</v>
      </c>
      <c r="E113" s="45">
        <v>2824902.42</v>
      </c>
      <c r="F113" s="47">
        <f t="shared" si="2"/>
        <v>-605402.41999999993</v>
      </c>
    </row>
    <row r="114" spans="1:6" ht="45" x14ac:dyDescent="0.2">
      <c r="A114" s="106" t="s">
        <v>218</v>
      </c>
      <c r="B114" s="43" t="s">
        <v>10</v>
      </c>
      <c r="C114" s="82" t="s">
        <v>219</v>
      </c>
      <c r="D114" s="45">
        <v>1719500</v>
      </c>
      <c r="E114" s="45">
        <v>1596724.45</v>
      </c>
      <c r="F114" s="47">
        <f t="shared" si="2"/>
        <v>122775.55000000005</v>
      </c>
    </row>
    <row r="115" spans="1:6" ht="45" x14ac:dyDescent="0.2">
      <c r="A115" s="106" t="s">
        <v>220</v>
      </c>
      <c r="B115" s="43" t="s">
        <v>10</v>
      </c>
      <c r="C115" s="82" t="s">
        <v>221</v>
      </c>
      <c r="D115" s="45">
        <v>500000</v>
      </c>
      <c r="E115" s="45">
        <v>1228177.97</v>
      </c>
      <c r="F115" s="47">
        <f t="shared" si="2"/>
        <v>-728177.97</v>
      </c>
    </row>
    <row r="116" spans="1:6" ht="56.25" x14ac:dyDescent="0.2">
      <c r="A116" s="106" t="s">
        <v>222</v>
      </c>
      <c r="B116" s="43" t="s">
        <v>10</v>
      </c>
      <c r="C116" s="82" t="s">
        <v>223</v>
      </c>
      <c r="D116" s="45" t="s">
        <v>57</v>
      </c>
      <c r="E116" s="45">
        <v>171901</v>
      </c>
      <c r="F116" s="47" t="str">
        <f t="shared" si="2"/>
        <v>-</v>
      </c>
    </row>
    <row r="117" spans="1:6" ht="56.25" x14ac:dyDescent="0.2">
      <c r="A117" s="106" t="s">
        <v>224</v>
      </c>
      <c r="B117" s="43" t="s">
        <v>10</v>
      </c>
      <c r="C117" s="82" t="s">
        <v>225</v>
      </c>
      <c r="D117" s="45" t="s">
        <v>57</v>
      </c>
      <c r="E117" s="45">
        <v>171901</v>
      </c>
      <c r="F117" s="47" t="str">
        <f t="shared" si="2"/>
        <v>-</v>
      </c>
    </row>
    <row r="118" spans="1:6" ht="67.5" x14ac:dyDescent="0.2">
      <c r="A118" s="107" t="s">
        <v>226</v>
      </c>
      <c r="B118" s="43" t="s">
        <v>10</v>
      </c>
      <c r="C118" s="82" t="s">
        <v>227</v>
      </c>
      <c r="D118" s="45" t="s">
        <v>57</v>
      </c>
      <c r="E118" s="45">
        <v>168882.69</v>
      </c>
      <c r="F118" s="47" t="str">
        <f t="shared" si="2"/>
        <v>-</v>
      </c>
    </row>
    <row r="119" spans="1:6" ht="67.5" x14ac:dyDescent="0.2">
      <c r="A119" s="107" t="s">
        <v>228</v>
      </c>
      <c r="B119" s="43" t="s">
        <v>10</v>
      </c>
      <c r="C119" s="82" t="s">
        <v>229</v>
      </c>
      <c r="D119" s="45" t="s">
        <v>57</v>
      </c>
      <c r="E119" s="45">
        <v>3018.31</v>
      </c>
      <c r="F119" s="47" t="str">
        <f t="shared" si="2"/>
        <v>-</v>
      </c>
    </row>
    <row r="120" spans="1:6" x14ac:dyDescent="0.2">
      <c r="A120" s="106" t="s">
        <v>230</v>
      </c>
      <c r="B120" s="43" t="s">
        <v>10</v>
      </c>
      <c r="C120" s="82" t="s">
        <v>231</v>
      </c>
      <c r="D120" s="45">
        <v>4376700</v>
      </c>
      <c r="E120" s="45">
        <v>3407807.33</v>
      </c>
      <c r="F120" s="47">
        <f t="shared" si="2"/>
        <v>968892.66999999993</v>
      </c>
    </row>
    <row r="121" spans="1:6" ht="22.5" x14ac:dyDescent="0.2">
      <c r="A121" s="106" t="s">
        <v>232</v>
      </c>
      <c r="B121" s="43" t="s">
        <v>10</v>
      </c>
      <c r="C121" s="82" t="s">
        <v>233</v>
      </c>
      <c r="D121" s="45">
        <v>50000</v>
      </c>
      <c r="E121" s="45">
        <v>44960.92</v>
      </c>
      <c r="F121" s="47">
        <f t="shared" si="2"/>
        <v>5039.0800000000017</v>
      </c>
    </row>
    <row r="122" spans="1:6" ht="67.5" x14ac:dyDescent="0.2">
      <c r="A122" s="107" t="s">
        <v>234</v>
      </c>
      <c r="B122" s="43" t="s">
        <v>10</v>
      </c>
      <c r="C122" s="82" t="s">
        <v>235</v>
      </c>
      <c r="D122" s="45">
        <v>30000</v>
      </c>
      <c r="E122" s="45">
        <v>32750</v>
      </c>
      <c r="F122" s="47">
        <f t="shared" ref="F122:F153" si="3">IF(OR(D122="-",E122=D122),"-",D122-IF(E122="-",0,E122))</f>
        <v>-2750</v>
      </c>
    </row>
    <row r="123" spans="1:6" ht="67.5" x14ac:dyDescent="0.2">
      <c r="A123" s="106" t="s">
        <v>236</v>
      </c>
      <c r="B123" s="43" t="s">
        <v>10</v>
      </c>
      <c r="C123" s="82" t="s">
        <v>237</v>
      </c>
      <c r="D123" s="45" t="s">
        <v>57</v>
      </c>
      <c r="E123" s="45">
        <v>32750</v>
      </c>
      <c r="F123" s="47" t="str">
        <f t="shared" si="3"/>
        <v>-</v>
      </c>
    </row>
    <row r="124" spans="1:6" ht="45" x14ac:dyDescent="0.2">
      <c r="A124" s="106" t="s">
        <v>238</v>
      </c>
      <c r="B124" s="43" t="s">
        <v>10</v>
      </c>
      <c r="C124" s="82" t="s">
        <v>239</v>
      </c>
      <c r="D124" s="45">
        <v>20000</v>
      </c>
      <c r="E124" s="45">
        <v>12210.92</v>
      </c>
      <c r="F124" s="47">
        <f t="shared" si="3"/>
        <v>7789.08</v>
      </c>
    </row>
    <row r="125" spans="1:6" ht="78.75" x14ac:dyDescent="0.2">
      <c r="A125" s="107" t="s">
        <v>240</v>
      </c>
      <c r="B125" s="43" t="s">
        <v>10</v>
      </c>
      <c r="C125" s="82" t="s">
        <v>241</v>
      </c>
      <c r="D125" s="45" t="s">
        <v>57</v>
      </c>
      <c r="E125" s="45">
        <v>12210.92</v>
      </c>
      <c r="F125" s="47" t="str">
        <f t="shared" si="3"/>
        <v>-</v>
      </c>
    </row>
    <row r="126" spans="1:6" ht="56.25" x14ac:dyDescent="0.2">
      <c r="A126" s="106" t="s">
        <v>242</v>
      </c>
      <c r="B126" s="43" t="s">
        <v>10</v>
      </c>
      <c r="C126" s="82" t="s">
        <v>243</v>
      </c>
      <c r="D126" s="45">
        <v>200000</v>
      </c>
      <c r="E126" s="45">
        <v>79000.94</v>
      </c>
      <c r="F126" s="47">
        <f t="shared" si="3"/>
        <v>120999.06</v>
      </c>
    </row>
    <row r="127" spans="1:6" ht="90" x14ac:dyDescent="0.2">
      <c r="A127" s="107" t="s">
        <v>244</v>
      </c>
      <c r="B127" s="43" t="s">
        <v>10</v>
      </c>
      <c r="C127" s="82" t="s">
        <v>245</v>
      </c>
      <c r="D127" s="45" t="s">
        <v>57</v>
      </c>
      <c r="E127" s="45">
        <v>79000.94</v>
      </c>
      <c r="F127" s="47" t="str">
        <f t="shared" si="3"/>
        <v>-</v>
      </c>
    </row>
    <row r="128" spans="1:6" ht="56.25" x14ac:dyDescent="0.2">
      <c r="A128" s="106" t="s">
        <v>246</v>
      </c>
      <c r="B128" s="43" t="s">
        <v>10</v>
      </c>
      <c r="C128" s="82" t="s">
        <v>247</v>
      </c>
      <c r="D128" s="45">
        <v>193000</v>
      </c>
      <c r="E128" s="45">
        <v>150000</v>
      </c>
      <c r="F128" s="47">
        <f t="shared" si="3"/>
        <v>43000</v>
      </c>
    </row>
    <row r="129" spans="1:6" ht="45" x14ac:dyDescent="0.2">
      <c r="A129" s="106" t="s">
        <v>248</v>
      </c>
      <c r="B129" s="43" t="s">
        <v>10</v>
      </c>
      <c r="C129" s="82" t="s">
        <v>249</v>
      </c>
      <c r="D129" s="45">
        <v>160000</v>
      </c>
      <c r="E129" s="45">
        <v>120000</v>
      </c>
      <c r="F129" s="47">
        <f t="shared" si="3"/>
        <v>40000</v>
      </c>
    </row>
    <row r="130" spans="1:6" ht="78.75" x14ac:dyDescent="0.2">
      <c r="A130" s="107" t="s">
        <v>250</v>
      </c>
      <c r="B130" s="43" t="s">
        <v>10</v>
      </c>
      <c r="C130" s="82" t="s">
        <v>251</v>
      </c>
      <c r="D130" s="45" t="s">
        <v>57</v>
      </c>
      <c r="E130" s="45">
        <v>120000</v>
      </c>
      <c r="F130" s="47" t="str">
        <f t="shared" si="3"/>
        <v>-</v>
      </c>
    </row>
    <row r="131" spans="1:6" ht="45" x14ac:dyDescent="0.2">
      <c r="A131" s="106" t="s">
        <v>252</v>
      </c>
      <c r="B131" s="43" t="s">
        <v>10</v>
      </c>
      <c r="C131" s="82" t="s">
        <v>253</v>
      </c>
      <c r="D131" s="45">
        <v>33000</v>
      </c>
      <c r="E131" s="45">
        <v>30000</v>
      </c>
      <c r="F131" s="47">
        <f t="shared" si="3"/>
        <v>3000</v>
      </c>
    </row>
    <row r="132" spans="1:6" ht="67.5" x14ac:dyDescent="0.2">
      <c r="A132" s="107" t="s">
        <v>254</v>
      </c>
      <c r="B132" s="43" t="s">
        <v>10</v>
      </c>
      <c r="C132" s="82" t="s">
        <v>255</v>
      </c>
      <c r="D132" s="45" t="s">
        <v>57</v>
      </c>
      <c r="E132" s="45">
        <v>30000</v>
      </c>
      <c r="F132" s="47" t="str">
        <f t="shared" si="3"/>
        <v>-</v>
      </c>
    </row>
    <row r="133" spans="1:6" ht="33.75" x14ac:dyDescent="0.2">
      <c r="A133" s="106" t="s">
        <v>256</v>
      </c>
      <c r="B133" s="43" t="s">
        <v>10</v>
      </c>
      <c r="C133" s="82" t="s">
        <v>257</v>
      </c>
      <c r="D133" s="45">
        <v>50000</v>
      </c>
      <c r="E133" s="45" t="s">
        <v>57</v>
      </c>
      <c r="F133" s="47">
        <f t="shared" si="3"/>
        <v>50000</v>
      </c>
    </row>
    <row r="134" spans="1:6" ht="45" x14ac:dyDescent="0.2">
      <c r="A134" s="106" t="s">
        <v>258</v>
      </c>
      <c r="B134" s="43" t="s">
        <v>10</v>
      </c>
      <c r="C134" s="82" t="s">
        <v>259</v>
      </c>
      <c r="D134" s="45">
        <v>50000</v>
      </c>
      <c r="E134" s="45" t="s">
        <v>57</v>
      </c>
      <c r="F134" s="47">
        <f t="shared" si="3"/>
        <v>50000</v>
      </c>
    </row>
    <row r="135" spans="1:6" ht="90" x14ac:dyDescent="0.2">
      <c r="A135" s="107" t="s">
        <v>260</v>
      </c>
      <c r="B135" s="43" t="s">
        <v>10</v>
      </c>
      <c r="C135" s="82" t="s">
        <v>261</v>
      </c>
      <c r="D135" s="45">
        <v>604700</v>
      </c>
      <c r="E135" s="45">
        <v>169000</v>
      </c>
      <c r="F135" s="47">
        <f t="shared" si="3"/>
        <v>435700</v>
      </c>
    </row>
    <row r="136" spans="1:6" ht="22.5" x14ac:dyDescent="0.2">
      <c r="A136" s="106" t="s">
        <v>262</v>
      </c>
      <c r="B136" s="43" t="s">
        <v>10</v>
      </c>
      <c r="C136" s="82" t="s">
        <v>263</v>
      </c>
      <c r="D136" s="45">
        <v>349500</v>
      </c>
      <c r="E136" s="45" t="s">
        <v>57</v>
      </c>
      <c r="F136" s="47">
        <f t="shared" si="3"/>
        <v>349500</v>
      </c>
    </row>
    <row r="137" spans="1:6" ht="33.75" x14ac:dyDescent="0.2">
      <c r="A137" s="106" t="s">
        <v>264</v>
      </c>
      <c r="B137" s="43" t="s">
        <v>10</v>
      </c>
      <c r="C137" s="82" t="s">
        <v>265</v>
      </c>
      <c r="D137" s="45">
        <v>20200</v>
      </c>
      <c r="E137" s="45">
        <v>25000</v>
      </c>
      <c r="F137" s="47">
        <f t="shared" si="3"/>
        <v>-4800</v>
      </c>
    </row>
    <row r="138" spans="1:6" ht="22.5" x14ac:dyDescent="0.2">
      <c r="A138" s="106" t="s">
        <v>266</v>
      </c>
      <c r="B138" s="43" t="s">
        <v>10</v>
      </c>
      <c r="C138" s="82" t="s">
        <v>267</v>
      </c>
      <c r="D138" s="45">
        <v>22000</v>
      </c>
      <c r="E138" s="45" t="s">
        <v>57</v>
      </c>
      <c r="F138" s="47">
        <f t="shared" si="3"/>
        <v>22000</v>
      </c>
    </row>
    <row r="139" spans="1:6" ht="33.75" x14ac:dyDescent="0.2">
      <c r="A139" s="106" t="s">
        <v>268</v>
      </c>
      <c r="B139" s="43" t="s">
        <v>10</v>
      </c>
      <c r="C139" s="82" t="s">
        <v>269</v>
      </c>
      <c r="D139" s="45">
        <v>203000</v>
      </c>
      <c r="E139" s="45">
        <v>134000</v>
      </c>
      <c r="F139" s="47">
        <f t="shared" si="3"/>
        <v>69000</v>
      </c>
    </row>
    <row r="140" spans="1:6" ht="56.25" x14ac:dyDescent="0.2">
      <c r="A140" s="106" t="s">
        <v>270</v>
      </c>
      <c r="B140" s="43" t="s">
        <v>10</v>
      </c>
      <c r="C140" s="82" t="s">
        <v>271</v>
      </c>
      <c r="D140" s="45" t="s">
        <v>57</v>
      </c>
      <c r="E140" s="45">
        <v>14000</v>
      </c>
      <c r="F140" s="47" t="str">
        <f t="shared" si="3"/>
        <v>-</v>
      </c>
    </row>
    <row r="141" spans="1:6" ht="22.5" x14ac:dyDescent="0.2">
      <c r="A141" s="106" t="s">
        <v>272</v>
      </c>
      <c r="B141" s="43" t="s">
        <v>10</v>
      </c>
      <c r="C141" s="82" t="s">
        <v>273</v>
      </c>
      <c r="D141" s="45">
        <v>10000</v>
      </c>
      <c r="E141" s="45">
        <v>10000</v>
      </c>
      <c r="F141" s="47" t="str">
        <f t="shared" si="3"/>
        <v>-</v>
      </c>
    </row>
    <row r="142" spans="1:6" ht="56.25" x14ac:dyDescent="0.2">
      <c r="A142" s="106" t="s">
        <v>274</v>
      </c>
      <c r="B142" s="43" t="s">
        <v>10</v>
      </c>
      <c r="C142" s="82" t="s">
        <v>275</v>
      </c>
      <c r="D142" s="45" t="s">
        <v>57</v>
      </c>
      <c r="E142" s="45">
        <v>10000</v>
      </c>
      <c r="F142" s="47" t="str">
        <f t="shared" si="3"/>
        <v>-</v>
      </c>
    </row>
    <row r="143" spans="1:6" ht="45" x14ac:dyDescent="0.2">
      <c r="A143" s="106" t="s">
        <v>276</v>
      </c>
      <c r="B143" s="43" t="s">
        <v>10</v>
      </c>
      <c r="C143" s="82" t="s">
        <v>277</v>
      </c>
      <c r="D143" s="45">
        <v>498000</v>
      </c>
      <c r="E143" s="45">
        <v>709647.02</v>
      </c>
      <c r="F143" s="47">
        <f t="shared" si="3"/>
        <v>-211647.02000000002</v>
      </c>
    </row>
    <row r="144" spans="1:6" ht="78.75" x14ac:dyDescent="0.2">
      <c r="A144" s="107" t="s">
        <v>278</v>
      </c>
      <c r="B144" s="43" t="s">
        <v>10</v>
      </c>
      <c r="C144" s="82" t="s">
        <v>279</v>
      </c>
      <c r="D144" s="45" t="s">
        <v>57</v>
      </c>
      <c r="E144" s="45">
        <v>709647.02</v>
      </c>
      <c r="F144" s="47" t="str">
        <f t="shared" si="3"/>
        <v>-</v>
      </c>
    </row>
    <row r="145" spans="1:6" ht="22.5" x14ac:dyDescent="0.2">
      <c r="A145" s="106" t="s">
        <v>280</v>
      </c>
      <c r="B145" s="43" t="s">
        <v>10</v>
      </c>
      <c r="C145" s="82" t="s">
        <v>281</v>
      </c>
      <c r="D145" s="45">
        <v>500</v>
      </c>
      <c r="E145" s="45">
        <v>45500</v>
      </c>
      <c r="F145" s="47">
        <f t="shared" si="3"/>
        <v>-45000</v>
      </c>
    </row>
    <row r="146" spans="1:6" ht="22.5" x14ac:dyDescent="0.2">
      <c r="A146" s="106" t="s">
        <v>282</v>
      </c>
      <c r="B146" s="43" t="s">
        <v>10</v>
      </c>
      <c r="C146" s="82" t="s">
        <v>283</v>
      </c>
      <c r="D146" s="45">
        <v>500</v>
      </c>
      <c r="E146" s="45">
        <v>45500</v>
      </c>
      <c r="F146" s="47">
        <f t="shared" si="3"/>
        <v>-45000</v>
      </c>
    </row>
    <row r="147" spans="1:6" ht="56.25" x14ac:dyDescent="0.2">
      <c r="A147" s="106" t="s">
        <v>284</v>
      </c>
      <c r="B147" s="43" t="s">
        <v>10</v>
      </c>
      <c r="C147" s="82" t="s">
        <v>285</v>
      </c>
      <c r="D147" s="45" t="s">
        <v>57</v>
      </c>
      <c r="E147" s="45">
        <v>45500</v>
      </c>
      <c r="F147" s="47" t="str">
        <f t="shared" si="3"/>
        <v>-</v>
      </c>
    </row>
    <row r="148" spans="1:6" ht="33.75" x14ac:dyDescent="0.2">
      <c r="A148" s="106" t="s">
        <v>286</v>
      </c>
      <c r="B148" s="43" t="s">
        <v>10</v>
      </c>
      <c r="C148" s="82" t="s">
        <v>287</v>
      </c>
      <c r="D148" s="45">
        <v>91500</v>
      </c>
      <c r="E148" s="45">
        <v>91500</v>
      </c>
      <c r="F148" s="47" t="str">
        <f t="shared" si="3"/>
        <v>-</v>
      </c>
    </row>
    <row r="149" spans="1:6" ht="45" x14ac:dyDescent="0.2">
      <c r="A149" s="106" t="s">
        <v>288</v>
      </c>
      <c r="B149" s="43" t="s">
        <v>10</v>
      </c>
      <c r="C149" s="82" t="s">
        <v>289</v>
      </c>
      <c r="D149" s="45">
        <v>91500</v>
      </c>
      <c r="E149" s="45">
        <v>91500</v>
      </c>
      <c r="F149" s="47" t="str">
        <f t="shared" si="3"/>
        <v>-</v>
      </c>
    </row>
    <row r="150" spans="1:6" ht="56.25" x14ac:dyDescent="0.2">
      <c r="A150" s="106" t="s">
        <v>290</v>
      </c>
      <c r="B150" s="43" t="s">
        <v>10</v>
      </c>
      <c r="C150" s="82" t="s">
        <v>291</v>
      </c>
      <c r="D150" s="45">
        <v>436000</v>
      </c>
      <c r="E150" s="45">
        <v>212572.87</v>
      </c>
      <c r="F150" s="47">
        <f t="shared" si="3"/>
        <v>223427.13</v>
      </c>
    </row>
    <row r="151" spans="1:6" ht="90" x14ac:dyDescent="0.2">
      <c r="A151" s="107" t="s">
        <v>292</v>
      </c>
      <c r="B151" s="43" t="s">
        <v>10</v>
      </c>
      <c r="C151" s="82" t="s">
        <v>293</v>
      </c>
      <c r="D151" s="45" t="s">
        <v>57</v>
      </c>
      <c r="E151" s="45">
        <v>211572.87</v>
      </c>
      <c r="F151" s="47" t="str">
        <f t="shared" si="3"/>
        <v>-</v>
      </c>
    </row>
    <row r="152" spans="1:6" ht="67.5" x14ac:dyDescent="0.2">
      <c r="A152" s="106" t="s">
        <v>294</v>
      </c>
      <c r="B152" s="43" t="s">
        <v>10</v>
      </c>
      <c r="C152" s="82" t="s">
        <v>295</v>
      </c>
      <c r="D152" s="45" t="s">
        <v>57</v>
      </c>
      <c r="E152" s="45">
        <v>1000</v>
      </c>
      <c r="F152" s="47" t="str">
        <f t="shared" si="3"/>
        <v>-</v>
      </c>
    </row>
    <row r="153" spans="1:6" ht="22.5" x14ac:dyDescent="0.2">
      <c r="A153" s="106" t="s">
        <v>296</v>
      </c>
      <c r="B153" s="43" t="s">
        <v>10</v>
      </c>
      <c r="C153" s="82" t="s">
        <v>297</v>
      </c>
      <c r="D153" s="45">
        <v>2253000</v>
      </c>
      <c r="E153" s="45">
        <v>1905625.58</v>
      </c>
      <c r="F153" s="47">
        <f t="shared" si="3"/>
        <v>347374.41999999993</v>
      </c>
    </row>
    <row r="154" spans="1:6" ht="33.75" x14ac:dyDescent="0.2">
      <c r="A154" s="106" t="s">
        <v>298</v>
      </c>
      <c r="B154" s="43" t="s">
        <v>10</v>
      </c>
      <c r="C154" s="82" t="s">
        <v>299</v>
      </c>
      <c r="D154" s="45">
        <v>2253000</v>
      </c>
      <c r="E154" s="45">
        <v>1905625.58</v>
      </c>
      <c r="F154" s="47">
        <f t="shared" ref="F154:F185" si="4">IF(OR(D154="-",E154=D154),"-",D154-IF(E154="-",0,E154))</f>
        <v>347374.41999999993</v>
      </c>
    </row>
    <row r="155" spans="1:6" ht="67.5" x14ac:dyDescent="0.2">
      <c r="A155" s="107" t="s">
        <v>300</v>
      </c>
      <c r="B155" s="43" t="s">
        <v>10</v>
      </c>
      <c r="C155" s="82" t="s">
        <v>301</v>
      </c>
      <c r="D155" s="45" t="s">
        <v>57</v>
      </c>
      <c r="E155" s="45">
        <v>1534459.95</v>
      </c>
      <c r="F155" s="47" t="str">
        <f t="shared" si="4"/>
        <v>-</v>
      </c>
    </row>
    <row r="156" spans="1:6" ht="45" x14ac:dyDescent="0.2">
      <c r="A156" s="106" t="s">
        <v>302</v>
      </c>
      <c r="B156" s="43" t="s">
        <v>10</v>
      </c>
      <c r="C156" s="82" t="s">
        <v>303</v>
      </c>
      <c r="D156" s="45" t="s">
        <v>57</v>
      </c>
      <c r="E156" s="45">
        <v>24932.93</v>
      </c>
      <c r="F156" s="47" t="str">
        <f t="shared" si="4"/>
        <v>-</v>
      </c>
    </row>
    <row r="157" spans="1:6" x14ac:dyDescent="0.2">
      <c r="A157" s="106" t="s">
        <v>304</v>
      </c>
      <c r="B157" s="43" t="s">
        <v>10</v>
      </c>
      <c r="C157" s="82" t="s">
        <v>305</v>
      </c>
      <c r="D157" s="45">
        <v>89800</v>
      </c>
      <c r="E157" s="45">
        <v>793799.39</v>
      </c>
      <c r="F157" s="47">
        <f t="shared" si="4"/>
        <v>-703999.39</v>
      </c>
    </row>
    <row r="158" spans="1:6" x14ac:dyDescent="0.2">
      <c r="A158" s="106" t="s">
        <v>306</v>
      </c>
      <c r="B158" s="43" t="s">
        <v>10</v>
      </c>
      <c r="C158" s="82" t="s">
        <v>307</v>
      </c>
      <c r="D158" s="45">
        <v>89800</v>
      </c>
      <c r="E158" s="45">
        <v>793799.39</v>
      </c>
      <c r="F158" s="47">
        <f t="shared" si="4"/>
        <v>-703999.39</v>
      </c>
    </row>
    <row r="159" spans="1:6" ht="22.5" x14ac:dyDescent="0.2">
      <c r="A159" s="106" t="s">
        <v>308</v>
      </c>
      <c r="B159" s="43" t="s">
        <v>10</v>
      </c>
      <c r="C159" s="82" t="s">
        <v>309</v>
      </c>
      <c r="D159" s="45">
        <v>89800</v>
      </c>
      <c r="E159" s="45">
        <v>793799.39</v>
      </c>
      <c r="F159" s="47">
        <f t="shared" si="4"/>
        <v>-703999.39</v>
      </c>
    </row>
    <row r="160" spans="1:6" ht="22.5" x14ac:dyDescent="0.2">
      <c r="A160" s="106" t="s">
        <v>308</v>
      </c>
      <c r="B160" s="43" t="s">
        <v>10</v>
      </c>
      <c r="C160" s="82" t="s">
        <v>310</v>
      </c>
      <c r="D160" s="45">
        <v>89800</v>
      </c>
      <c r="E160" s="45">
        <v>89770.08</v>
      </c>
      <c r="F160" s="47">
        <f t="shared" si="4"/>
        <v>29.919999999998254</v>
      </c>
    </row>
    <row r="161" spans="1:6" x14ac:dyDescent="0.2">
      <c r="A161" s="106" t="s">
        <v>311</v>
      </c>
      <c r="B161" s="43" t="s">
        <v>10</v>
      </c>
      <c r="C161" s="82" t="s">
        <v>312</v>
      </c>
      <c r="D161" s="45">
        <v>911725105.46000004</v>
      </c>
      <c r="E161" s="45">
        <v>751572143.00999999</v>
      </c>
      <c r="F161" s="47">
        <f t="shared" si="4"/>
        <v>160152962.45000005</v>
      </c>
    </row>
    <row r="162" spans="1:6" x14ac:dyDescent="0.2">
      <c r="A162" s="106" t="s">
        <v>313</v>
      </c>
      <c r="B162" s="43" t="s">
        <v>10</v>
      </c>
      <c r="C162" s="82" t="s">
        <v>314</v>
      </c>
      <c r="D162" s="45" t="s">
        <v>57</v>
      </c>
      <c r="E162" s="45">
        <v>-150268.16</v>
      </c>
      <c r="F162" s="47" t="str">
        <f t="shared" si="4"/>
        <v>-</v>
      </c>
    </row>
    <row r="163" spans="1:6" ht="22.5" x14ac:dyDescent="0.2">
      <c r="A163" s="106" t="s">
        <v>315</v>
      </c>
      <c r="B163" s="43" t="s">
        <v>10</v>
      </c>
      <c r="C163" s="82" t="s">
        <v>316</v>
      </c>
      <c r="D163" s="45" t="s">
        <v>57</v>
      </c>
      <c r="E163" s="45">
        <v>-150268.16</v>
      </c>
      <c r="F163" s="47" t="str">
        <f t="shared" si="4"/>
        <v>-</v>
      </c>
    </row>
    <row r="164" spans="1:6" ht="33.75" x14ac:dyDescent="0.2">
      <c r="A164" s="106" t="s">
        <v>317</v>
      </c>
      <c r="B164" s="43" t="s">
        <v>10</v>
      </c>
      <c r="C164" s="82" t="s">
        <v>318</v>
      </c>
      <c r="D164" s="45" t="s">
        <v>57</v>
      </c>
      <c r="E164" s="45">
        <v>-150268.16</v>
      </c>
      <c r="F164" s="47" t="str">
        <f t="shared" si="4"/>
        <v>-</v>
      </c>
    </row>
    <row r="165" spans="1:6" ht="33.75" x14ac:dyDescent="0.2">
      <c r="A165" s="106" t="s">
        <v>319</v>
      </c>
      <c r="B165" s="43" t="s">
        <v>10</v>
      </c>
      <c r="C165" s="82" t="s">
        <v>320</v>
      </c>
      <c r="D165" s="45">
        <v>895373805.46000004</v>
      </c>
      <c r="E165" s="45">
        <v>728458754.62</v>
      </c>
      <c r="F165" s="47">
        <f t="shared" si="4"/>
        <v>166915050.84000003</v>
      </c>
    </row>
    <row r="166" spans="1:6" ht="22.5" x14ac:dyDescent="0.2">
      <c r="A166" s="106" t="s">
        <v>321</v>
      </c>
      <c r="B166" s="43" t="s">
        <v>10</v>
      </c>
      <c r="C166" s="82" t="s">
        <v>322</v>
      </c>
      <c r="D166" s="45">
        <v>95546829.599999994</v>
      </c>
      <c r="E166" s="45">
        <v>95546829.599999994</v>
      </c>
      <c r="F166" s="47" t="str">
        <f t="shared" si="4"/>
        <v>-</v>
      </c>
    </row>
    <row r="167" spans="1:6" x14ac:dyDescent="0.2">
      <c r="A167" s="106" t="s">
        <v>323</v>
      </c>
      <c r="B167" s="43" t="s">
        <v>10</v>
      </c>
      <c r="C167" s="82" t="s">
        <v>324</v>
      </c>
      <c r="D167" s="45">
        <v>18817500</v>
      </c>
      <c r="E167" s="45">
        <v>18817500</v>
      </c>
      <c r="F167" s="47" t="str">
        <f t="shared" si="4"/>
        <v>-</v>
      </c>
    </row>
    <row r="168" spans="1:6" ht="22.5" x14ac:dyDescent="0.2">
      <c r="A168" s="106" t="s">
        <v>325</v>
      </c>
      <c r="B168" s="43" t="s">
        <v>10</v>
      </c>
      <c r="C168" s="82" t="s">
        <v>326</v>
      </c>
      <c r="D168" s="45">
        <v>18817500</v>
      </c>
      <c r="E168" s="45">
        <v>18817500</v>
      </c>
      <c r="F168" s="47" t="str">
        <f t="shared" si="4"/>
        <v>-</v>
      </c>
    </row>
    <row r="169" spans="1:6" ht="22.5" x14ac:dyDescent="0.2">
      <c r="A169" s="106" t="s">
        <v>327</v>
      </c>
      <c r="B169" s="43" t="s">
        <v>10</v>
      </c>
      <c r="C169" s="82" t="s">
        <v>328</v>
      </c>
      <c r="D169" s="45">
        <v>76729329.599999994</v>
      </c>
      <c r="E169" s="45">
        <v>76729329.599999994</v>
      </c>
      <c r="F169" s="47" t="str">
        <f t="shared" si="4"/>
        <v>-</v>
      </c>
    </row>
    <row r="170" spans="1:6" ht="33.75" x14ac:dyDescent="0.2">
      <c r="A170" s="106" t="s">
        <v>329</v>
      </c>
      <c r="B170" s="43" t="s">
        <v>10</v>
      </c>
      <c r="C170" s="82" t="s">
        <v>330</v>
      </c>
      <c r="D170" s="45">
        <v>76729329.599999994</v>
      </c>
      <c r="E170" s="45">
        <v>76729329.599999994</v>
      </c>
      <c r="F170" s="47" t="str">
        <f t="shared" si="4"/>
        <v>-</v>
      </c>
    </row>
    <row r="171" spans="1:6" ht="22.5" x14ac:dyDescent="0.2">
      <c r="A171" s="106" t="s">
        <v>331</v>
      </c>
      <c r="B171" s="43" t="s">
        <v>10</v>
      </c>
      <c r="C171" s="82" t="s">
        <v>332</v>
      </c>
      <c r="D171" s="45">
        <v>89773434.469999999</v>
      </c>
      <c r="E171" s="45">
        <v>58142673.770000003</v>
      </c>
      <c r="F171" s="47">
        <f t="shared" si="4"/>
        <v>31630760.699999996</v>
      </c>
    </row>
    <row r="172" spans="1:6" ht="33.75" x14ac:dyDescent="0.2">
      <c r="A172" s="106" t="s">
        <v>333</v>
      </c>
      <c r="B172" s="43" t="s">
        <v>10</v>
      </c>
      <c r="C172" s="82" t="s">
        <v>334</v>
      </c>
      <c r="D172" s="45">
        <v>6519000</v>
      </c>
      <c r="E172" s="45">
        <v>2784027.1</v>
      </c>
      <c r="F172" s="47">
        <f t="shared" si="4"/>
        <v>3734972.9</v>
      </c>
    </row>
    <row r="173" spans="1:6" ht="33.75" x14ac:dyDescent="0.2">
      <c r="A173" s="106" t="s">
        <v>335</v>
      </c>
      <c r="B173" s="43" t="s">
        <v>10</v>
      </c>
      <c r="C173" s="82" t="s">
        <v>336</v>
      </c>
      <c r="D173" s="45">
        <v>6519000</v>
      </c>
      <c r="E173" s="45">
        <v>2784027.1</v>
      </c>
      <c r="F173" s="47">
        <f t="shared" si="4"/>
        <v>3734972.9</v>
      </c>
    </row>
    <row r="174" spans="1:6" ht="45" x14ac:dyDescent="0.2">
      <c r="A174" s="106" t="s">
        <v>337</v>
      </c>
      <c r="B174" s="43" t="s">
        <v>10</v>
      </c>
      <c r="C174" s="82" t="s">
        <v>338</v>
      </c>
      <c r="D174" s="45">
        <v>1513000</v>
      </c>
      <c r="E174" s="45">
        <v>1513000</v>
      </c>
      <c r="F174" s="47" t="str">
        <f t="shared" si="4"/>
        <v>-</v>
      </c>
    </row>
    <row r="175" spans="1:6" ht="45" x14ac:dyDescent="0.2">
      <c r="A175" s="106" t="s">
        <v>339</v>
      </c>
      <c r="B175" s="43" t="s">
        <v>10</v>
      </c>
      <c r="C175" s="82" t="s">
        <v>340</v>
      </c>
      <c r="D175" s="45">
        <v>1513000</v>
      </c>
      <c r="E175" s="45">
        <v>1513000</v>
      </c>
      <c r="F175" s="47" t="str">
        <f t="shared" si="4"/>
        <v>-</v>
      </c>
    </row>
    <row r="176" spans="1:6" x14ac:dyDescent="0.2">
      <c r="A176" s="106" t="s">
        <v>341</v>
      </c>
      <c r="B176" s="43" t="s">
        <v>10</v>
      </c>
      <c r="C176" s="82" t="s">
        <v>342</v>
      </c>
      <c r="D176" s="45">
        <v>81741434.469999999</v>
      </c>
      <c r="E176" s="45">
        <v>53845646.670000002</v>
      </c>
      <c r="F176" s="47">
        <f t="shared" si="4"/>
        <v>27895787.799999997</v>
      </c>
    </row>
    <row r="177" spans="1:6" x14ac:dyDescent="0.2">
      <c r="A177" s="106" t="s">
        <v>343</v>
      </c>
      <c r="B177" s="43" t="s">
        <v>10</v>
      </c>
      <c r="C177" s="82" t="s">
        <v>344</v>
      </c>
      <c r="D177" s="45">
        <v>81741434.469999999</v>
      </c>
      <c r="E177" s="45">
        <v>53845646.670000002</v>
      </c>
      <c r="F177" s="47">
        <f t="shared" si="4"/>
        <v>27895787.799999997</v>
      </c>
    </row>
    <row r="178" spans="1:6" ht="22.5" x14ac:dyDescent="0.2">
      <c r="A178" s="106" t="s">
        <v>345</v>
      </c>
      <c r="B178" s="43" t="s">
        <v>10</v>
      </c>
      <c r="C178" s="82" t="s">
        <v>346</v>
      </c>
      <c r="D178" s="45">
        <v>626104310.55999994</v>
      </c>
      <c r="E178" s="45">
        <v>498736002.42000002</v>
      </c>
      <c r="F178" s="47">
        <f t="shared" si="4"/>
        <v>127368308.13999993</v>
      </c>
    </row>
    <row r="179" spans="1:6" ht="22.5" x14ac:dyDescent="0.2">
      <c r="A179" s="106" t="s">
        <v>347</v>
      </c>
      <c r="B179" s="43" t="s">
        <v>10</v>
      </c>
      <c r="C179" s="82" t="s">
        <v>348</v>
      </c>
      <c r="D179" s="45">
        <v>1997500</v>
      </c>
      <c r="E179" s="45">
        <v>1498040</v>
      </c>
      <c r="F179" s="47">
        <f t="shared" si="4"/>
        <v>499460</v>
      </c>
    </row>
    <row r="180" spans="1:6" ht="33.75" x14ac:dyDescent="0.2">
      <c r="A180" s="106" t="s">
        <v>349</v>
      </c>
      <c r="B180" s="43" t="s">
        <v>10</v>
      </c>
      <c r="C180" s="82" t="s">
        <v>350</v>
      </c>
      <c r="D180" s="45">
        <v>1997500</v>
      </c>
      <c r="E180" s="45">
        <v>1498040</v>
      </c>
      <c r="F180" s="47">
        <f t="shared" si="4"/>
        <v>499460</v>
      </c>
    </row>
    <row r="181" spans="1:6" ht="45" x14ac:dyDescent="0.2">
      <c r="A181" s="106" t="s">
        <v>351</v>
      </c>
      <c r="B181" s="43" t="s">
        <v>10</v>
      </c>
      <c r="C181" s="82" t="s">
        <v>352</v>
      </c>
      <c r="D181" s="45">
        <v>94763</v>
      </c>
      <c r="E181" s="45">
        <v>94763</v>
      </c>
      <c r="F181" s="47" t="str">
        <f t="shared" si="4"/>
        <v>-</v>
      </c>
    </row>
    <row r="182" spans="1:6" ht="45" x14ac:dyDescent="0.2">
      <c r="A182" s="106" t="s">
        <v>353</v>
      </c>
      <c r="B182" s="43" t="s">
        <v>10</v>
      </c>
      <c r="C182" s="82" t="s">
        <v>354</v>
      </c>
      <c r="D182" s="45">
        <v>94763</v>
      </c>
      <c r="E182" s="45">
        <v>94763</v>
      </c>
      <c r="F182" s="47" t="str">
        <f t="shared" si="4"/>
        <v>-</v>
      </c>
    </row>
    <row r="183" spans="1:6" ht="33.75" x14ac:dyDescent="0.2">
      <c r="A183" s="106" t="s">
        <v>355</v>
      </c>
      <c r="B183" s="43" t="s">
        <v>10</v>
      </c>
      <c r="C183" s="82" t="s">
        <v>356</v>
      </c>
      <c r="D183" s="45">
        <v>443500</v>
      </c>
      <c r="E183" s="45">
        <v>325765.65000000002</v>
      </c>
      <c r="F183" s="47">
        <f t="shared" si="4"/>
        <v>117734.34999999998</v>
      </c>
    </row>
    <row r="184" spans="1:6" ht="45" x14ac:dyDescent="0.2">
      <c r="A184" s="106" t="s">
        <v>357</v>
      </c>
      <c r="B184" s="43" t="s">
        <v>10</v>
      </c>
      <c r="C184" s="82" t="s">
        <v>358</v>
      </c>
      <c r="D184" s="45">
        <v>443500</v>
      </c>
      <c r="E184" s="45">
        <v>325765.65000000002</v>
      </c>
      <c r="F184" s="47">
        <f t="shared" si="4"/>
        <v>117734.34999999998</v>
      </c>
    </row>
    <row r="185" spans="1:6" ht="33.75" x14ac:dyDescent="0.2">
      <c r="A185" s="106" t="s">
        <v>359</v>
      </c>
      <c r="B185" s="43" t="s">
        <v>10</v>
      </c>
      <c r="C185" s="82" t="s">
        <v>360</v>
      </c>
      <c r="D185" s="45">
        <v>565143022.55999994</v>
      </c>
      <c r="E185" s="45">
        <v>455497215.72000003</v>
      </c>
      <c r="F185" s="47">
        <f t="shared" si="4"/>
        <v>109645806.83999991</v>
      </c>
    </row>
    <row r="186" spans="1:6" ht="33.75" x14ac:dyDescent="0.2">
      <c r="A186" s="106" t="s">
        <v>361</v>
      </c>
      <c r="B186" s="43" t="s">
        <v>10</v>
      </c>
      <c r="C186" s="82" t="s">
        <v>362</v>
      </c>
      <c r="D186" s="45">
        <v>565143022.55999994</v>
      </c>
      <c r="E186" s="45">
        <v>455497215.72000003</v>
      </c>
      <c r="F186" s="47">
        <f t="shared" ref="F186:F215" si="5">IF(OR(D186="-",E186=D186),"-",D186-IF(E186="-",0,E186))</f>
        <v>109645806.83999991</v>
      </c>
    </row>
    <row r="187" spans="1:6" ht="33.75" x14ac:dyDescent="0.2">
      <c r="A187" s="106" t="s">
        <v>363</v>
      </c>
      <c r="B187" s="43" t="s">
        <v>10</v>
      </c>
      <c r="C187" s="82" t="s">
        <v>364</v>
      </c>
      <c r="D187" s="45">
        <v>32425200</v>
      </c>
      <c r="E187" s="45">
        <v>25290998.050000001</v>
      </c>
      <c r="F187" s="47">
        <f t="shared" si="5"/>
        <v>7134201.9499999993</v>
      </c>
    </row>
    <row r="188" spans="1:6" ht="45" x14ac:dyDescent="0.2">
      <c r="A188" s="106" t="s">
        <v>365</v>
      </c>
      <c r="B188" s="43" t="s">
        <v>10</v>
      </c>
      <c r="C188" s="82" t="s">
        <v>366</v>
      </c>
      <c r="D188" s="45">
        <v>32425200</v>
      </c>
      <c r="E188" s="45">
        <v>25290998.050000001</v>
      </c>
      <c r="F188" s="47">
        <f t="shared" si="5"/>
        <v>7134201.9499999993</v>
      </c>
    </row>
    <row r="189" spans="1:6" ht="78.75" x14ac:dyDescent="0.2">
      <c r="A189" s="107" t="s">
        <v>367</v>
      </c>
      <c r="B189" s="43" t="s">
        <v>10</v>
      </c>
      <c r="C189" s="82" t="s">
        <v>368</v>
      </c>
      <c r="D189" s="45">
        <v>2994960</v>
      </c>
      <c r="E189" s="45">
        <v>1482480</v>
      </c>
      <c r="F189" s="47">
        <f t="shared" si="5"/>
        <v>1512480</v>
      </c>
    </row>
    <row r="190" spans="1:6" ht="78.75" x14ac:dyDescent="0.2">
      <c r="A190" s="107" t="s">
        <v>369</v>
      </c>
      <c r="B190" s="43" t="s">
        <v>10</v>
      </c>
      <c r="C190" s="82" t="s">
        <v>370</v>
      </c>
      <c r="D190" s="45">
        <v>2994960</v>
      </c>
      <c r="E190" s="45">
        <v>1482480</v>
      </c>
      <c r="F190" s="47">
        <f t="shared" si="5"/>
        <v>1512480</v>
      </c>
    </row>
    <row r="191" spans="1:6" ht="67.5" x14ac:dyDescent="0.2">
      <c r="A191" s="106" t="s">
        <v>371</v>
      </c>
      <c r="B191" s="43" t="s">
        <v>10</v>
      </c>
      <c r="C191" s="82" t="s">
        <v>372</v>
      </c>
      <c r="D191" s="45">
        <v>2240065</v>
      </c>
      <c r="E191" s="45">
        <v>1358940</v>
      </c>
      <c r="F191" s="47">
        <f t="shared" si="5"/>
        <v>881125</v>
      </c>
    </row>
    <row r="192" spans="1:6" ht="67.5" x14ac:dyDescent="0.2">
      <c r="A192" s="107" t="s">
        <v>373</v>
      </c>
      <c r="B192" s="43" t="s">
        <v>10</v>
      </c>
      <c r="C192" s="82" t="s">
        <v>374</v>
      </c>
      <c r="D192" s="45">
        <v>2240065</v>
      </c>
      <c r="E192" s="45">
        <v>1358940</v>
      </c>
      <c r="F192" s="47">
        <f t="shared" si="5"/>
        <v>881125</v>
      </c>
    </row>
    <row r="193" spans="1:6" ht="56.25" x14ac:dyDescent="0.2">
      <c r="A193" s="106" t="s">
        <v>375</v>
      </c>
      <c r="B193" s="43" t="s">
        <v>10</v>
      </c>
      <c r="C193" s="82" t="s">
        <v>376</v>
      </c>
      <c r="D193" s="45">
        <v>20118800</v>
      </c>
      <c r="E193" s="45">
        <v>12541300</v>
      </c>
      <c r="F193" s="47">
        <f t="shared" si="5"/>
        <v>7577500</v>
      </c>
    </row>
    <row r="194" spans="1:6" ht="56.25" x14ac:dyDescent="0.2">
      <c r="A194" s="106" t="s">
        <v>377</v>
      </c>
      <c r="B194" s="43" t="s">
        <v>10</v>
      </c>
      <c r="C194" s="82" t="s">
        <v>378</v>
      </c>
      <c r="D194" s="45">
        <v>20118800</v>
      </c>
      <c r="E194" s="45">
        <v>12541300</v>
      </c>
      <c r="F194" s="47">
        <f t="shared" si="5"/>
        <v>7577500</v>
      </c>
    </row>
    <row r="195" spans="1:6" ht="22.5" x14ac:dyDescent="0.2">
      <c r="A195" s="106" t="s">
        <v>379</v>
      </c>
      <c r="B195" s="43" t="s">
        <v>10</v>
      </c>
      <c r="C195" s="82" t="s">
        <v>380</v>
      </c>
      <c r="D195" s="45">
        <v>646500</v>
      </c>
      <c r="E195" s="45">
        <v>646500</v>
      </c>
      <c r="F195" s="47" t="str">
        <f t="shared" si="5"/>
        <v>-</v>
      </c>
    </row>
    <row r="196" spans="1:6" ht="33.75" x14ac:dyDescent="0.2">
      <c r="A196" s="106" t="s">
        <v>381</v>
      </c>
      <c r="B196" s="43" t="s">
        <v>10</v>
      </c>
      <c r="C196" s="82" t="s">
        <v>382</v>
      </c>
      <c r="D196" s="45">
        <v>646500</v>
      </c>
      <c r="E196" s="45">
        <v>646500</v>
      </c>
      <c r="F196" s="47" t="str">
        <f t="shared" si="5"/>
        <v>-</v>
      </c>
    </row>
    <row r="197" spans="1:6" x14ac:dyDescent="0.2">
      <c r="A197" s="106" t="s">
        <v>383</v>
      </c>
      <c r="B197" s="43" t="s">
        <v>10</v>
      </c>
      <c r="C197" s="82" t="s">
        <v>384</v>
      </c>
      <c r="D197" s="45">
        <v>83949230.829999998</v>
      </c>
      <c r="E197" s="45">
        <v>76033248.829999998</v>
      </c>
      <c r="F197" s="47">
        <f t="shared" si="5"/>
        <v>7915982</v>
      </c>
    </row>
    <row r="198" spans="1:6" ht="45" x14ac:dyDescent="0.2">
      <c r="A198" s="106" t="s">
        <v>385</v>
      </c>
      <c r="B198" s="43" t="s">
        <v>10</v>
      </c>
      <c r="C198" s="82" t="s">
        <v>386</v>
      </c>
      <c r="D198" s="45">
        <v>19257971.800000001</v>
      </c>
      <c r="E198" s="45">
        <v>19144071.800000001</v>
      </c>
      <c r="F198" s="47">
        <f t="shared" si="5"/>
        <v>113900</v>
      </c>
    </row>
    <row r="199" spans="1:6" ht="45" x14ac:dyDescent="0.2">
      <c r="A199" s="106" t="s">
        <v>387</v>
      </c>
      <c r="B199" s="43" t="s">
        <v>10</v>
      </c>
      <c r="C199" s="82" t="s">
        <v>388</v>
      </c>
      <c r="D199" s="45">
        <v>19257971.800000001</v>
      </c>
      <c r="E199" s="45">
        <v>19144071.800000001</v>
      </c>
      <c r="F199" s="47">
        <f t="shared" si="5"/>
        <v>113900</v>
      </c>
    </row>
    <row r="200" spans="1:6" ht="45" x14ac:dyDescent="0.2">
      <c r="A200" s="106" t="s">
        <v>389</v>
      </c>
      <c r="B200" s="43" t="s">
        <v>10</v>
      </c>
      <c r="C200" s="82" t="s">
        <v>390</v>
      </c>
      <c r="D200" s="45">
        <v>2466936</v>
      </c>
      <c r="E200" s="45">
        <v>1407150</v>
      </c>
      <c r="F200" s="47">
        <f t="shared" si="5"/>
        <v>1059786</v>
      </c>
    </row>
    <row r="201" spans="1:6" ht="55.9" customHeight="1" x14ac:dyDescent="0.2">
      <c r="A201" s="106" t="s">
        <v>391</v>
      </c>
      <c r="B201" s="43" t="s">
        <v>10</v>
      </c>
      <c r="C201" s="82" t="s">
        <v>392</v>
      </c>
      <c r="D201" s="45">
        <v>2466936</v>
      </c>
      <c r="E201" s="45">
        <v>1407150</v>
      </c>
      <c r="F201" s="47">
        <f t="shared" si="5"/>
        <v>1059786</v>
      </c>
    </row>
    <row r="202" spans="1:6" ht="22.5" x14ac:dyDescent="0.2">
      <c r="A202" s="106" t="s">
        <v>393</v>
      </c>
      <c r="B202" s="43" t="s">
        <v>10</v>
      </c>
      <c r="C202" s="82" t="s">
        <v>394</v>
      </c>
      <c r="D202" s="45">
        <v>62224323.030000001</v>
      </c>
      <c r="E202" s="45">
        <v>55482027.030000001</v>
      </c>
      <c r="F202" s="47">
        <f t="shared" si="5"/>
        <v>6742296</v>
      </c>
    </row>
    <row r="203" spans="1:6" ht="22.5" x14ac:dyDescent="0.2">
      <c r="A203" s="106" t="s">
        <v>395</v>
      </c>
      <c r="B203" s="43" t="s">
        <v>10</v>
      </c>
      <c r="C203" s="82" t="s">
        <v>396</v>
      </c>
      <c r="D203" s="45">
        <v>62224323.030000001</v>
      </c>
      <c r="E203" s="45">
        <v>55482027.030000001</v>
      </c>
      <c r="F203" s="47">
        <f t="shared" si="5"/>
        <v>6742296</v>
      </c>
    </row>
    <row r="204" spans="1:6" ht="18.600000000000001" customHeight="1" x14ac:dyDescent="0.2">
      <c r="A204" s="106" t="s">
        <v>397</v>
      </c>
      <c r="B204" s="43" t="s">
        <v>10</v>
      </c>
      <c r="C204" s="82" t="s">
        <v>398</v>
      </c>
      <c r="D204" s="45">
        <v>16351300</v>
      </c>
      <c r="E204" s="45">
        <v>12166118</v>
      </c>
      <c r="F204" s="47">
        <f t="shared" si="5"/>
        <v>4185182</v>
      </c>
    </row>
    <row r="205" spans="1:6" ht="27" customHeight="1" x14ac:dyDescent="0.2">
      <c r="A205" s="106" t="s">
        <v>399</v>
      </c>
      <c r="B205" s="43" t="s">
        <v>10</v>
      </c>
      <c r="C205" s="82" t="s">
        <v>400</v>
      </c>
      <c r="D205" s="45">
        <v>16351300</v>
      </c>
      <c r="E205" s="45">
        <v>12166118</v>
      </c>
      <c r="F205" s="47">
        <f t="shared" si="5"/>
        <v>4185182</v>
      </c>
    </row>
    <row r="206" spans="1:6" ht="27" customHeight="1" x14ac:dyDescent="0.2">
      <c r="A206" s="106" t="s">
        <v>399</v>
      </c>
      <c r="B206" s="43" t="s">
        <v>10</v>
      </c>
      <c r="C206" s="82" t="s">
        <v>401</v>
      </c>
      <c r="D206" s="45">
        <v>16351300</v>
      </c>
      <c r="E206" s="45">
        <v>12166118</v>
      </c>
      <c r="F206" s="47">
        <f t="shared" si="5"/>
        <v>4185182</v>
      </c>
    </row>
    <row r="207" spans="1:6" ht="68.45" customHeight="1" x14ac:dyDescent="0.2">
      <c r="A207" s="106" t="s">
        <v>402</v>
      </c>
      <c r="B207" s="43" t="s">
        <v>10</v>
      </c>
      <c r="C207" s="82" t="s">
        <v>403</v>
      </c>
      <c r="D207" s="45" t="s">
        <v>57</v>
      </c>
      <c r="E207" s="45">
        <v>12234106.15</v>
      </c>
      <c r="F207" s="47" t="str">
        <f t="shared" si="5"/>
        <v>-</v>
      </c>
    </row>
    <row r="208" spans="1:6" ht="54" customHeight="1" x14ac:dyDescent="0.2">
      <c r="A208" s="106" t="s">
        <v>404</v>
      </c>
      <c r="B208" s="43" t="s">
        <v>10</v>
      </c>
      <c r="C208" s="82" t="s">
        <v>405</v>
      </c>
      <c r="D208" s="45" t="s">
        <v>57</v>
      </c>
      <c r="E208" s="45">
        <v>1834.52</v>
      </c>
      <c r="F208" s="47" t="str">
        <f t="shared" si="5"/>
        <v>-</v>
      </c>
    </row>
    <row r="209" spans="1:6" ht="44.45" customHeight="1" x14ac:dyDescent="0.2">
      <c r="A209" s="106" t="s">
        <v>406</v>
      </c>
      <c r="B209" s="43" t="s">
        <v>10</v>
      </c>
      <c r="C209" s="82" t="s">
        <v>407</v>
      </c>
      <c r="D209" s="45" t="s">
        <v>57</v>
      </c>
      <c r="E209" s="45">
        <v>1834.52</v>
      </c>
      <c r="F209" s="47" t="str">
        <f t="shared" si="5"/>
        <v>-</v>
      </c>
    </row>
    <row r="210" spans="1:6" ht="47.45" customHeight="1" x14ac:dyDescent="0.2">
      <c r="A210" s="106" t="s">
        <v>408</v>
      </c>
      <c r="B210" s="43" t="s">
        <v>10</v>
      </c>
      <c r="C210" s="82" t="s">
        <v>409</v>
      </c>
      <c r="D210" s="45" t="s">
        <v>57</v>
      </c>
      <c r="E210" s="45">
        <v>1834.52</v>
      </c>
      <c r="F210" s="47" t="str">
        <f t="shared" si="5"/>
        <v>-</v>
      </c>
    </row>
    <row r="211" spans="1:6" ht="33.75" x14ac:dyDescent="0.2">
      <c r="A211" s="106" t="s">
        <v>410</v>
      </c>
      <c r="B211" s="43" t="s">
        <v>10</v>
      </c>
      <c r="C211" s="82" t="s">
        <v>411</v>
      </c>
      <c r="D211" s="45" t="s">
        <v>57</v>
      </c>
      <c r="E211" s="45">
        <v>12232271.630000001</v>
      </c>
      <c r="F211" s="47" t="str">
        <f t="shared" si="5"/>
        <v>-</v>
      </c>
    </row>
    <row r="212" spans="1:6" ht="33.75" x14ac:dyDescent="0.2">
      <c r="A212" s="106" t="s">
        <v>412</v>
      </c>
      <c r="B212" s="43" t="s">
        <v>10</v>
      </c>
      <c r="C212" s="82" t="s">
        <v>413</v>
      </c>
      <c r="D212" s="45" t="s">
        <v>57</v>
      </c>
      <c r="E212" s="45">
        <v>12232271.630000001</v>
      </c>
      <c r="F212" s="47" t="str">
        <f t="shared" si="5"/>
        <v>-</v>
      </c>
    </row>
    <row r="213" spans="1:6" ht="24.6" customHeight="1" x14ac:dyDescent="0.2">
      <c r="A213" s="106" t="s">
        <v>414</v>
      </c>
      <c r="B213" s="43" t="s">
        <v>10</v>
      </c>
      <c r="C213" s="82" t="s">
        <v>415</v>
      </c>
      <c r="D213" s="45" t="s">
        <v>57</v>
      </c>
      <c r="E213" s="45">
        <v>12232271.630000001</v>
      </c>
      <c r="F213" s="47" t="str">
        <f t="shared" si="5"/>
        <v>-</v>
      </c>
    </row>
    <row r="214" spans="1:6" ht="37.15" customHeight="1" x14ac:dyDescent="0.2">
      <c r="A214" s="106" t="s">
        <v>416</v>
      </c>
      <c r="B214" s="43" t="s">
        <v>10</v>
      </c>
      <c r="C214" s="82" t="s">
        <v>417</v>
      </c>
      <c r="D214" s="45" t="s">
        <v>57</v>
      </c>
      <c r="E214" s="45">
        <v>-1136567.6000000001</v>
      </c>
      <c r="F214" s="47" t="str">
        <f t="shared" si="5"/>
        <v>-</v>
      </c>
    </row>
    <row r="215" spans="1:6" ht="35.450000000000003" customHeight="1" thickBot="1" x14ac:dyDescent="0.25">
      <c r="A215" s="106" t="s">
        <v>418</v>
      </c>
      <c r="B215" s="43" t="s">
        <v>10</v>
      </c>
      <c r="C215" s="82" t="s">
        <v>419</v>
      </c>
      <c r="D215" s="45" t="s">
        <v>57</v>
      </c>
      <c r="E215" s="45">
        <v>-1136567.6000000001</v>
      </c>
      <c r="F215" s="47" t="str">
        <f t="shared" si="5"/>
        <v>-</v>
      </c>
    </row>
    <row r="216" spans="1:6" ht="12.75" customHeight="1" x14ac:dyDescent="0.2">
      <c r="A216" s="108"/>
      <c r="B216" s="48"/>
      <c r="C216" s="48"/>
      <c r="D216" s="22"/>
      <c r="E216" s="22"/>
      <c r="F216" s="22"/>
    </row>
  </sheetData>
  <mergeCells count="17">
    <mergeCell ref="D1:F1"/>
    <mergeCell ref="D2:F2"/>
    <mergeCell ref="D3:F3"/>
    <mergeCell ref="D4:F4"/>
    <mergeCell ref="D5:F5"/>
    <mergeCell ref="F16:F22"/>
    <mergeCell ref="A6:D6"/>
    <mergeCell ref="A7:D7"/>
    <mergeCell ref="A9:D9"/>
    <mergeCell ref="B11:D11"/>
    <mergeCell ref="B12:D12"/>
    <mergeCell ref="A15:D15"/>
    <mergeCell ref="A16:A22"/>
    <mergeCell ref="B16:B22"/>
    <mergeCell ref="C16:C22"/>
    <mergeCell ref="D16:D22"/>
    <mergeCell ref="E16:E22"/>
  </mergeCells>
  <conditionalFormatting sqref="F24">
    <cfRule type="cellIs" dxfId="662" priority="192" stopIfTrue="1" operator="equal">
      <formula>0</formula>
    </cfRule>
  </conditionalFormatting>
  <conditionalFormatting sqref="F25">
    <cfRule type="cellIs" dxfId="661" priority="191" stopIfTrue="1" operator="equal">
      <formula>0</formula>
    </cfRule>
  </conditionalFormatting>
  <conditionalFormatting sqref="F26">
    <cfRule type="cellIs" dxfId="660" priority="190" stopIfTrue="1" operator="equal">
      <formula>0</formula>
    </cfRule>
  </conditionalFormatting>
  <conditionalFormatting sqref="F27">
    <cfRule type="cellIs" dxfId="659" priority="189" stopIfTrue="1" operator="equal">
      <formula>0</formula>
    </cfRule>
  </conditionalFormatting>
  <conditionalFormatting sqref="F28">
    <cfRule type="cellIs" dxfId="658" priority="188" stopIfTrue="1" operator="equal">
      <formula>0</formula>
    </cfRule>
  </conditionalFormatting>
  <conditionalFormatting sqref="F29">
    <cfRule type="cellIs" dxfId="657" priority="187" stopIfTrue="1" operator="equal">
      <formula>0</formula>
    </cfRule>
  </conditionalFormatting>
  <conditionalFormatting sqref="F30">
    <cfRule type="cellIs" dxfId="656" priority="186" stopIfTrue="1" operator="equal">
      <formula>0</formula>
    </cfRule>
  </conditionalFormatting>
  <conditionalFormatting sqref="F31">
    <cfRule type="cellIs" dxfId="655" priority="185" stopIfTrue="1" operator="equal">
      <formula>0</formula>
    </cfRule>
  </conditionalFormatting>
  <conditionalFormatting sqref="F32">
    <cfRule type="cellIs" dxfId="654" priority="184" stopIfTrue="1" operator="equal">
      <formula>0</formula>
    </cfRule>
  </conditionalFormatting>
  <conditionalFormatting sqref="F33">
    <cfRule type="cellIs" dxfId="653" priority="183" stopIfTrue="1" operator="equal">
      <formula>0</formula>
    </cfRule>
  </conditionalFormatting>
  <conditionalFormatting sqref="F34">
    <cfRule type="cellIs" dxfId="652" priority="182" stopIfTrue="1" operator="equal">
      <formula>0</formula>
    </cfRule>
  </conditionalFormatting>
  <conditionalFormatting sqref="F35">
    <cfRule type="cellIs" dxfId="651" priority="181" stopIfTrue="1" operator="equal">
      <formula>0</formula>
    </cfRule>
  </conditionalFormatting>
  <conditionalFormatting sqref="F36">
    <cfRule type="cellIs" dxfId="650" priority="180" stopIfTrue="1" operator="equal">
      <formula>0</formula>
    </cfRule>
  </conditionalFormatting>
  <conditionalFormatting sqref="F37">
    <cfRule type="cellIs" dxfId="649" priority="179" stopIfTrue="1" operator="equal">
      <formula>0</formula>
    </cfRule>
  </conditionalFormatting>
  <conditionalFormatting sqref="F38">
    <cfRule type="cellIs" dxfId="648" priority="178" stopIfTrue="1" operator="equal">
      <formula>0</formula>
    </cfRule>
  </conditionalFormatting>
  <conditionalFormatting sqref="F39">
    <cfRule type="cellIs" dxfId="647" priority="177" stopIfTrue="1" operator="equal">
      <formula>0</formula>
    </cfRule>
  </conditionalFormatting>
  <conditionalFormatting sqref="F40">
    <cfRule type="cellIs" dxfId="646" priority="176" stopIfTrue="1" operator="equal">
      <formula>0</formula>
    </cfRule>
  </conditionalFormatting>
  <conditionalFormatting sqref="F41">
    <cfRule type="cellIs" dxfId="645" priority="175" stopIfTrue="1" operator="equal">
      <formula>0</formula>
    </cfRule>
  </conditionalFormatting>
  <conditionalFormatting sqref="F42">
    <cfRule type="cellIs" dxfId="644" priority="174" stopIfTrue="1" operator="equal">
      <formula>0</formula>
    </cfRule>
  </conditionalFormatting>
  <conditionalFormatting sqref="F43">
    <cfRule type="cellIs" dxfId="643" priority="173" stopIfTrue="1" operator="equal">
      <formula>0</formula>
    </cfRule>
  </conditionalFormatting>
  <conditionalFormatting sqref="F44">
    <cfRule type="cellIs" dxfId="642" priority="172" stopIfTrue="1" operator="equal">
      <formula>0</formula>
    </cfRule>
  </conditionalFormatting>
  <conditionalFormatting sqref="F45">
    <cfRule type="cellIs" dxfId="641" priority="171" stopIfTrue="1" operator="equal">
      <formula>0</formula>
    </cfRule>
  </conditionalFormatting>
  <conditionalFormatting sqref="F46">
    <cfRule type="cellIs" dxfId="640" priority="170" stopIfTrue="1" operator="equal">
      <formula>0</formula>
    </cfRule>
  </conditionalFormatting>
  <conditionalFormatting sqref="F47">
    <cfRule type="cellIs" dxfId="639" priority="169" stopIfTrue="1" operator="equal">
      <formula>0</formula>
    </cfRule>
  </conditionalFormatting>
  <conditionalFormatting sqref="F48">
    <cfRule type="cellIs" dxfId="638" priority="168" stopIfTrue="1" operator="equal">
      <formula>0</formula>
    </cfRule>
  </conditionalFormatting>
  <conditionalFormatting sqref="F49">
    <cfRule type="cellIs" dxfId="637" priority="167" stopIfTrue="1" operator="equal">
      <formula>0</formula>
    </cfRule>
  </conditionalFormatting>
  <conditionalFormatting sqref="F50">
    <cfRule type="cellIs" dxfId="636" priority="166" stopIfTrue="1" operator="equal">
      <formula>0</formula>
    </cfRule>
  </conditionalFormatting>
  <conditionalFormatting sqref="F51">
    <cfRule type="cellIs" dxfId="635" priority="165" stopIfTrue="1" operator="equal">
      <formula>0</formula>
    </cfRule>
  </conditionalFormatting>
  <conditionalFormatting sqref="F52">
    <cfRule type="cellIs" dxfId="634" priority="164" stopIfTrue="1" operator="equal">
      <formula>0</formula>
    </cfRule>
  </conditionalFormatting>
  <conditionalFormatting sqref="F53">
    <cfRule type="cellIs" dxfId="633" priority="163" stopIfTrue="1" operator="equal">
      <formula>0</formula>
    </cfRule>
  </conditionalFormatting>
  <conditionalFormatting sqref="F54">
    <cfRule type="cellIs" dxfId="632" priority="162" stopIfTrue="1" operator="equal">
      <formula>0</formula>
    </cfRule>
  </conditionalFormatting>
  <conditionalFormatting sqref="F55">
    <cfRule type="cellIs" dxfId="631" priority="161" stopIfTrue="1" operator="equal">
      <formula>0</formula>
    </cfRule>
  </conditionalFormatting>
  <conditionalFormatting sqref="F56">
    <cfRule type="cellIs" dxfId="630" priority="160" stopIfTrue="1" operator="equal">
      <formula>0</formula>
    </cfRule>
  </conditionalFormatting>
  <conditionalFormatting sqref="F57">
    <cfRule type="cellIs" dxfId="629" priority="159" stopIfTrue="1" operator="equal">
      <formula>0</formula>
    </cfRule>
  </conditionalFormatting>
  <conditionalFormatting sqref="F58">
    <cfRule type="cellIs" dxfId="628" priority="158" stopIfTrue="1" operator="equal">
      <formula>0</formula>
    </cfRule>
  </conditionalFormatting>
  <conditionalFormatting sqref="F59">
    <cfRule type="cellIs" dxfId="627" priority="157" stopIfTrue="1" operator="equal">
      <formula>0</formula>
    </cfRule>
  </conditionalFormatting>
  <conditionalFormatting sqref="F60">
    <cfRule type="cellIs" dxfId="626" priority="156" stopIfTrue="1" operator="equal">
      <formula>0</formula>
    </cfRule>
  </conditionalFormatting>
  <conditionalFormatting sqref="F61">
    <cfRule type="cellIs" dxfId="625" priority="155" stopIfTrue="1" operator="equal">
      <formula>0</formula>
    </cfRule>
  </conditionalFormatting>
  <conditionalFormatting sqref="F62">
    <cfRule type="cellIs" dxfId="624" priority="154" stopIfTrue="1" operator="equal">
      <formula>0</formula>
    </cfRule>
  </conditionalFormatting>
  <conditionalFormatting sqref="F63">
    <cfRule type="cellIs" dxfId="623" priority="153" stopIfTrue="1" operator="equal">
      <formula>0</formula>
    </cfRule>
  </conditionalFormatting>
  <conditionalFormatting sqref="F64">
    <cfRule type="cellIs" dxfId="622" priority="152" stopIfTrue="1" operator="equal">
      <formula>0</formula>
    </cfRule>
  </conditionalFormatting>
  <conditionalFormatting sqref="F65">
    <cfRule type="cellIs" dxfId="621" priority="151" stopIfTrue="1" operator="equal">
      <formula>0</formula>
    </cfRule>
  </conditionalFormatting>
  <conditionalFormatting sqref="F66">
    <cfRule type="cellIs" dxfId="620" priority="150" stopIfTrue="1" operator="equal">
      <formula>0</formula>
    </cfRule>
  </conditionalFormatting>
  <conditionalFormatting sqref="F67">
    <cfRule type="cellIs" dxfId="619" priority="149" stopIfTrue="1" operator="equal">
      <formula>0</formula>
    </cfRule>
  </conditionalFormatting>
  <conditionalFormatting sqref="F68">
    <cfRule type="cellIs" dxfId="618" priority="148" stopIfTrue="1" operator="equal">
      <formula>0</formula>
    </cfRule>
  </conditionalFormatting>
  <conditionalFormatting sqref="F69">
    <cfRule type="cellIs" dxfId="617" priority="147" stopIfTrue="1" operator="equal">
      <formula>0</formula>
    </cfRule>
  </conditionalFormatting>
  <conditionalFormatting sqref="F70">
    <cfRule type="cellIs" dxfId="616" priority="146" stopIfTrue="1" operator="equal">
      <formula>0</formula>
    </cfRule>
  </conditionalFormatting>
  <conditionalFormatting sqref="F71">
    <cfRule type="cellIs" dxfId="615" priority="145" stopIfTrue="1" operator="equal">
      <formula>0</formula>
    </cfRule>
  </conditionalFormatting>
  <conditionalFormatting sqref="F72">
    <cfRule type="cellIs" dxfId="614" priority="144" stopIfTrue="1" operator="equal">
      <formula>0</formula>
    </cfRule>
  </conditionalFormatting>
  <conditionalFormatting sqref="F73">
    <cfRule type="cellIs" dxfId="613" priority="143" stopIfTrue="1" operator="equal">
      <formula>0</formula>
    </cfRule>
  </conditionalFormatting>
  <conditionalFormatting sqref="F74">
    <cfRule type="cellIs" dxfId="612" priority="142" stopIfTrue="1" operator="equal">
      <formula>0</formula>
    </cfRule>
  </conditionalFormatting>
  <conditionalFormatting sqref="F75">
    <cfRule type="cellIs" dxfId="611" priority="141" stopIfTrue="1" operator="equal">
      <formula>0</formula>
    </cfRule>
  </conditionalFormatting>
  <conditionalFormatting sqref="F76">
    <cfRule type="cellIs" dxfId="610" priority="140" stopIfTrue="1" operator="equal">
      <formula>0</formula>
    </cfRule>
  </conditionalFormatting>
  <conditionalFormatting sqref="F77">
    <cfRule type="cellIs" dxfId="609" priority="139" stopIfTrue="1" operator="equal">
      <formula>0</formula>
    </cfRule>
  </conditionalFormatting>
  <conditionalFormatting sqref="F78">
    <cfRule type="cellIs" dxfId="608" priority="138" stopIfTrue="1" operator="equal">
      <formula>0</formula>
    </cfRule>
  </conditionalFormatting>
  <conditionalFormatting sqref="F79">
    <cfRule type="cellIs" dxfId="607" priority="137" stopIfTrue="1" operator="equal">
      <formula>0</formula>
    </cfRule>
  </conditionalFormatting>
  <conditionalFormatting sqref="F80">
    <cfRule type="cellIs" dxfId="606" priority="136" stopIfTrue="1" operator="equal">
      <formula>0</formula>
    </cfRule>
  </conditionalFormatting>
  <conditionalFormatting sqref="F81">
    <cfRule type="cellIs" dxfId="605" priority="135" stopIfTrue="1" operator="equal">
      <formula>0</formula>
    </cfRule>
  </conditionalFormatting>
  <conditionalFormatting sqref="F82">
    <cfRule type="cellIs" dxfId="604" priority="134" stopIfTrue="1" operator="equal">
      <formula>0</formula>
    </cfRule>
  </conditionalFormatting>
  <conditionalFormatting sqref="F83">
    <cfRule type="cellIs" dxfId="603" priority="133" stopIfTrue="1" operator="equal">
      <formula>0</formula>
    </cfRule>
  </conditionalFormatting>
  <conditionalFormatting sqref="F84">
    <cfRule type="cellIs" dxfId="602" priority="132" stopIfTrue="1" operator="equal">
      <formula>0</formula>
    </cfRule>
  </conditionalFormatting>
  <conditionalFormatting sqref="F85">
    <cfRule type="cellIs" dxfId="601" priority="131" stopIfTrue="1" operator="equal">
      <formula>0</formula>
    </cfRule>
  </conditionalFormatting>
  <conditionalFormatting sqref="F86">
    <cfRule type="cellIs" dxfId="600" priority="130" stopIfTrue="1" operator="equal">
      <formula>0</formula>
    </cfRule>
  </conditionalFormatting>
  <conditionalFormatting sqref="F87">
    <cfRule type="cellIs" dxfId="599" priority="129" stopIfTrue="1" operator="equal">
      <formula>0</formula>
    </cfRule>
  </conditionalFormatting>
  <conditionalFormatting sqref="F88">
    <cfRule type="cellIs" dxfId="598" priority="128" stopIfTrue="1" operator="equal">
      <formula>0</formula>
    </cfRule>
  </conditionalFormatting>
  <conditionalFormatting sqref="F89">
    <cfRule type="cellIs" dxfId="597" priority="127" stopIfTrue="1" operator="equal">
      <formula>0</formula>
    </cfRule>
  </conditionalFormatting>
  <conditionalFormatting sqref="F90">
    <cfRule type="cellIs" dxfId="596" priority="126" stopIfTrue="1" operator="equal">
      <formula>0</formula>
    </cfRule>
  </conditionalFormatting>
  <conditionalFormatting sqref="F91">
    <cfRule type="cellIs" dxfId="595" priority="125" stopIfTrue="1" operator="equal">
      <formula>0</formula>
    </cfRule>
  </conditionalFormatting>
  <conditionalFormatting sqref="F92">
    <cfRule type="cellIs" dxfId="594" priority="124" stopIfTrue="1" operator="equal">
      <formula>0</formula>
    </cfRule>
  </conditionalFormatting>
  <conditionalFormatting sqref="F93">
    <cfRule type="cellIs" dxfId="593" priority="123" stopIfTrue="1" operator="equal">
      <formula>0</formula>
    </cfRule>
  </conditionalFormatting>
  <conditionalFormatting sqref="F94">
    <cfRule type="cellIs" dxfId="592" priority="122" stopIfTrue="1" operator="equal">
      <formula>0</formula>
    </cfRule>
  </conditionalFormatting>
  <conditionalFormatting sqref="F95">
    <cfRule type="cellIs" dxfId="591" priority="121" stopIfTrue="1" operator="equal">
      <formula>0</formula>
    </cfRule>
  </conditionalFormatting>
  <conditionalFormatting sqref="F96">
    <cfRule type="cellIs" dxfId="590" priority="120" stopIfTrue="1" operator="equal">
      <formula>0</formula>
    </cfRule>
  </conditionalFormatting>
  <conditionalFormatting sqref="F97">
    <cfRule type="cellIs" dxfId="589" priority="119" stopIfTrue="1" operator="equal">
      <formula>0</formula>
    </cfRule>
  </conditionalFormatting>
  <conditionalFormatting sqref="F98">
    <cfRule type="cellIs" dxfId="588" priority="118" stopIfTrue="1" operator="equal">
      <formula>0</formula>
    </cfRule>
  </conditionalFormatting>
  <conditionalFormatting sqref="F99">
    <cfRule type="cellIs" dxfId="587" priority="117" stopIfTrue="1" operator="equal">
      <formula>0</formula>
    </cfRule>
  </conditionalFormatting>
  <conditionalFormatting sqref="F100">
    <cfRule type="cellIs" dxfId="586" priority="116" stopIfTrue="1" operator="equal">
      <formula>0</formula>
    </cfRule>
  </conditionalFormatting>
  <conditionalFormatting sqref="F101">
    <cfRule type="cellIs" dxfId="585" priority="115" stopIfTrue="1" operator="equal">
      <formula>0</formula>
    </cfRule>
  </conditionalFormatting>
  <conditionalFormatting sqref="F102">
    <cfRule type="cellIs" dxfId="584" priority="114" stopIfTrue="1" operator="equal">
      <formula>0</formula>
    </cfRule>
  </conditionalFormatting>
  <conditionalFormatting sqref="F103">
    <cfRule type="cellIs" dxfId="583" priority="113" stopIfTrue="1" operator="equal">
      <formula>0</formula>
    </cfRule>
  </conditionalFormatting>
  <conditionalFormatting sqref="F104">
    <cfRule type="cellIs" dxfId="582" priority="112" stopIfTrue="1" operator="equal">
      <formula>0</formula>
    </cfRule>
  </conditionalFormatting>
  <conditionalFormatting sqref="F105">
    <cfRule type="cellIs" dxfId="581" priority="111" stopIfTrue="1" operator="equal">
      <formula>0</formula>
    </cfRule>
  </conditionalFormatting>
  <conditionalFormatting sqref="F106">
    <cfRule type="cellIs" dxfId="580" priority="110" stopIfTrue="1" operator="equal">
      <formula>0</formula>
    </cfRule>
  </conditionalFormatting>
  <conditionalFormatting sqref="F107">
    <cfRule type="cellIs" dxfId="579" priority="109" stopIfTrue="1" operator="equal">
      <formula>0</formula>
    </cfRule>
  </conditionalFormatting>
  <conditionalFormatting sqref="F108">
    <cfRule type="cellIs" dxfId="578" priority="108" stopIfTrue="1" operator="equal">
      <formula>0</formula>
    </cfRule>
  </conditionalFormatting>
  <conditionalFormatting sqref="F109">
    <cfRule type="cellIs" dxfId="577" priority="107" stopIfTrue="1" operator="equal">
      <formula>0</formula>
    </cfRule>
  </conditionalFormatting>
  <conditionalFormatting sqref="F110">
    <cfRule type="cellIs" dxfId="576" priority="106" stopIfTrue="1" operator="equal">
      <formula>0</formula>
    </cfRule>
  </conditionalFormatting>
  <conditionalFormatting sqref="F111">
    <cfRule type="cellIs" dxfId="575" priority="105" stopIfTrue="1" operator="equal">
      <formula>0</formula>
    </cfRule>
  </conditionalFormatting>
  <conditionalFormatting sqref="F112">
    <cfRule type="cellIs" dxfId="574" priority="104" stopIfTrue="1" operator="equal">
      <formula>0</formula>
    </cfRule>
  </conditionalFormatting>
  <conditionalFormatting sqref="F113">
    <cfRule type="cellIs" dxfId="573" priority="103" stopIfTrue="1" operator="equal">
      <formula>0</formula>
    </cfRule>
  </conditionalFormatting>
  <conditionalFormatting sqref="F114">
    <cfRule type="cellIs" dxfId="572" priority="102" stopIfTrue="1" operator="equal">
      <formula>0</formula>
    </cfRule>
  </conditionalFormatting>
  <conditionalFormatting sqref="F115">
    <cfRule type="cellIs" dxfId="571" priority="101" stopIfTrue="1" operator="equal">
      <formula>0</formula>
    </cfRule>
  </conditionalFormatting>
  <conditionalFormatting sqref="F116">
    <cfRule type="cellIs" dxfId="570" priority="100" stopIfTrue="1" operator="equal">
      <formula>0</formula>
    </cfRule>
  </conditionalFormatting>
  <conditionalFormatting sqref="F117">
    <cfRule type="cellIs" dxfId="569" priority="99" stopIfTrue="1" operator="equal">
      <formula>0</formula>
    </cfRule>
  </conditionalFormatting>
  <conditionalFormatting sqref="F118">
    <cfRule type="cellIs" dxfId="568" priority="98" stopIfTrue="1" operator="equal">
      <formula>0</formula>
    </cfRule>
  </conditionalFormatting>
  <conditionalFormatting sqref="F119">
    <cfRule type="cellIs" dxfId="567" priority="97" stopIfTrue="1" operator="equal">
      <formula>0</formula>
    </cfRule>
  </conditionalFormatting>
  <conditionalFormatting sqref="F120">
    <cfRule type="cellIs" dxfId="566" priority="96" stopIfTrue="1" operator="equal">
      <formula>0</formula>
    </cfRule>
  </conditionalFormatting>
  <conditionalFormatting sqref="F121">
    <cfRule type="cellIs" dxfId="565" priority="95" stopIfTrue="1" operator="equal">
      <formula>0</formula>
    </cfRule>
  </conditionalFormatting>
  <conditionalFormatting sqref="F122">
    <cfRule type="cellIs" dxfId="564" priority="94" stopIfTrue="1" operator="equal">
      <formula>0</formula>
    </cfRule>
  </conditionalFormatting>
  <conditionalFormatting sqref="F123">
    <cfRule type="cellIs" dxfId="563" priority="93" stopIfTrue="1" operator="equal">
      <formula>0</formula>
    </cfRule>
  </conditionalFormatting>
  <conditionalFormatting sqref="F124">
    <cfRule type="cellIs" dxfId="562" priority="92" stopIfTrue="1" operator="equal">
      <formula>0</formula>
    </cfRule>
  </conditionalFormatting>
  <conditionalFormatting sqref="F125">
    <cfRule type="cellIs" dxfId="561" priority="91" stopIfTrue="1" operator="equal">
      <formula>0</formula>
    </cfRule>
  </conditionalFormatting>
  <conditionalFormatting sqref="F126">
    <cfRule type="cellIs" dxfId="560" priority="90" stopIfTrue="1" operator="equal">
      <formula>0</formula>
    </cfRule>
  </conditionalFormatting>
  <conditionalFormatting sqref="F127">
    <cfRule type="cellIs" dxfId="559" priority="89" stopIfTrue="1" operator="equal">
      <formula>0</formula>
    </cfRule>
  </conditionalFormatting>
  <conditionalFormatting sqref="F128">
    <cfRule type="cellIs" dxfId="558" priority="88" stopIfTrue="1" operator="equal">
      <formula>0</formula>
    </cfRule>
  </conditionalFormatting>
  <conditionalFormatting sqref="F129">
    <cfRule type="cellIs" dxfId="557" priority="87" stopIfTrue="1" operator="equal">
      <formula>0</formula>
    </cfRule>
  </conditionalFormatting>
  <conditionalFormatting sqref="F130">
    <cfRule type="cellIs" dxfId="556" priority="86" stopIfTrue="1" operator="equal">
      <formula>0</formula>
    </cfRule>
  </conditionalFormatting>
  <conditionalFormatting sqref="F131">
    <cfRule type="cellIs" dxfId="555" priority="85" stopIfTrue="1" operator="equal">
      <formula>0</formula>
    </cfRule>
  </conditionalFormatting>
  <conditionalFormatting sqref="F132">
    <cfRule type="cellIs" dxfId="554" priority="84" stopIfTrue="1" operator="equal">
      <formula>0</formula>
    </cfRule>
  </conditionalFormatting>
  <conditionalFormatting sqref="F133">
    <cfRule type="cellIs" dxfId="553" priority="83" stopIfTrue="1" operator="equal">
      <formula>0</formula>
    </cfRule>
  </conditionalFormatting>
  <conditionalFormatting sqref="F134">
    <cfRule type="cellIs" dxfId="552" priority="82" stopIfTrue="1" operator="equal">
      <formula>0</formula>
    </cfRule>
  </conditionalFormatting>
  <conditionalFormatting sqref="F135">
    <cfRule type="cellIs" dxfId="551" priority="81" stopIfTrue="1" operator="equal">
      <formula>0</formula>
    </cfRule>
  </conditionalFormatting>
  <conditionalFormatting sqref="F136">
    <cfRule type="cellIs" dxfId="550" priority="80" stopIfTrue="1" operator="equal">
      <formula>0</formula>
    </cfRule>
  </conditionalFormatting>
  <conditionalFormatting sqref="F137">
    <cfRule type="cellIs" dxfId="549" priority="79" stopIfTrue="1" operator="equal">
      <formula>0</formula>
    </cfRule>
  </conditionalFormatting>
  <conditionalFormatting sqref="F138">
    <cfRule type="cellIs" dxfId="548" priority="78" stopIfTrue="1" operator="equal">
      <formula>0</formula>
    </cfRule>
  </conditionalFormatting>
  <conditionalFormatting sqref="F139">
    <cfRule type="cellIs" dxfId="547" priority="77" stopIfTrue="1" operator="equal">
      <formula>0</formula>
    </cfRule>
  </conditionalFormatting>
  <conditionalFormatting sqref="F140">
    <cfRule type="cellIs" dxfId="546" priority="76" stopIfTrue="1" operator="equal">
      <formula>0</formula>
    </cfRule>
  </conditionalFormatting>
  <conditionalFormatting sqref="F141">
    <cfRule type="cellIs" dxfId="545" priority="75" stopIfTrue="1" operator="equal">
      <formula>0</formula>
    </cfRule>
  </conditionalFormatting>
  <conditionalFormatting sqref="F142">
    <cfRule type="cellIs" dxfId="544" priority="74" stopIfTrue="1" operator="equal">
      <formula>0</formula>
    </cfRule>
  </conditionalFormatting>
  <conditionalFormatting sqref="F143">
    <cfRule type="cellIs" dxfId="543" priority="73" stopIfTrue="1" operator="equal">
      <formula>0</formula>
    </cfRule>
  </conditionalFormatting>
  <conditionalFormatting sqref="F144">
    <cfRule type="cellIs" dxfId="542" priority="72" stopIfTrue="1" operator="equal">
      <formula>0</formula>
    </cfRule>
  </conditionalFormatting>
  <conditionalFormatting sqref="F145">
    <cfRule type="cellIs" dxfId="541" priority="71" stopIfTrue="1" operator="equal">
      <formula>0</formula>
    </cfRule>
  </conditionalFormatting>
  <conditionalFormatting sqref="F146">
    <cfRule type="cellIs" dxfId="540" priority="70" stopIfTrue="1" operator="equal">
      <formula>0</formula>
    </cfRule>
  </conditionalFormatting>
  <conditionalFormatting sqref="F147">
    <cfRule type="cellIs" dxfId="539" priority="69" stopIfTrue="1" operator="equal">
      <formula>0</formula>
    </cfRule>
  </conditionalFormatting>
  <conditionalFormatting sqref="F148">
    <cfRule type="cellIs" dxfId="538" priority="68" stopIfTrue="1" operator="equal">
      <formula>0</formula>
    </cfRule>
  </conditionalFormatting>
  <conditionalFormatting sqref="F149">
    <cfRule type="cellIs" dxfId="537" priority="67" stopIfTrue="1" operator="equal">
      <formula>0</formula>
    </cfRule>
  </conditionalFormatting>
  <conditionalFormatting sqref="F150">
    <cfRule type="cellIs" dxfId="536" priority="66" stopIfTrue="1" operator="equal">
      <formula>0</formula>
    </cfRule>
  </conditionalFormatting>
  <conditionalFormatting sqref="F151">
    <cfRule type="cellIs" dxfId="535" priority="65" stopIfTrue="1" operator="equal">
      <formula>0</formula>
    </cfRule>
  </conditionalFormatting>
  <conditionalFormatting sqref="F152">
    <cfRule type="cellIs" dxfId="534" priority="64" stopIfTrue="1" operator="equal">
      <formula>0</formula>
    </cfRule>
  </conditionalFormatting>
  <conditionalFormatting sqref="F153">
    <cfRule type="cellIs" dxfId="533" priority="63" stopIfTrue="1" operator="equal">
      <formula>0</formula>
    </cfRule>
  </conditionalFormatting>
  <conditionalFormatting sqref="F154">
    <cfRule type="cellIs" dxfId="532" priority="62" stopIfTrue="1" operator="equal">
      <formula>0</formula>
    </cfRule>
  </conditionalFormatting>
  <conditionalFormatting sqref="F155">
    <cfRule type="cellIs" dxfId="531" priority="61" stopIfTrue="1" operator="equal">
      <formula>0</formula>
    </cfRule>
  </conditionalFormatting>
  <conditionalFormatting sqref="F156">
    <cfRule type="cellIs" dxfId="530" priority="60" stopIfTrue="1" operator="equal">
      <formula>0</formula>
    </cfRule>
  </conditionalFormatting>
  <conditionalFormatting sqref="F157">
    <cfRule type="cellIs" dxfId="529" priority="59" stopIfTrue="1" operator="equal">
      <formula>0</formula>
    </cfRule>
  </conditionalFormatting>
  <conditionalFormatting sqref="F158">
    <cfRule type="cellIs" dxfId="528" priority="58" stopIfTrue="1" operator="equal">
      <formula>0</formula>
    </cfRule>
  </conditionalFormatting>
  <conditionalFormatting sqref="F159">
    <cfRule type="cellIs" dxfId="527" priority="57" stopIfTrue="1" operator="equal">
      <formula>0</formula>
    </cfRule>
  </conditionalFormatting>
  <conditionalFormatting sqref="F160">
    <cfRule type="cellIs" dxfId="526" priority="56" stopIfTrue="1" operator="equal">
      <formula>0</formula>
    </cfRule>
  </conditionalFormatting>
  <conditionalFormatting sqref="F161">
    <cfRule type="cellIs" dxfId="525" priority="55" stopIfTrue="1" operator="equal">
      <formula>0</formula>
    </cfRule>
  </conditionalFormatting>
  <conditionalFormatting sqref="F162">
    <cfRule type="cellIs" dxfId="524" priority="54" stopIfTrue="1" operator="equal">
      <formula>0</formula>
    </cfRule>
  </conditionalFormatting>
  <conditionalFormatting sqref="F163">
    <cfRule type="cellIs" dxfId="523" priority="53" stopIfTrue="1" operator="equal">
      <formula>0</formula>
    </cfRule>
  </conditionalFormatting>
  <conditionalFormatting sqref="F164">
    <cfRule type="cellIs" dxfId="522" priority="52" stopIfTrue="1" operator="equal">
      <formula>0</formula>
    </cfRule>
  </conditionalFormatting>
  <conditionalFormatting sqref="F165">
    <cfRule type="cellIs" dxfId="521" priority="51" stopIfTrue="1" operator="equal">
      <formula>0</formula>
    </cfRule>
  </conditionalFormatting>
  <conditionalFormatting sqref="F166">
    <cfRule type="cellIs" dxfId="520" priority="50" stopIfTrue="1" operator="equal">
      <formula>0</formula>
    </cfRule>
  </conditionalFormatting>
  <conditionalFormatting sqref="F167">
    <cfRule type="cellIs" dxfId="519" priority="49" stopIfTrue="1" operator="equal">
      <formula>0</formula>
    </cfRule>
  </conditionalFormatting>
  <conditionalFormatting sqref="F168">
    <cfRule type="cellIs" dxfId="518" priority="48" stopIfTrue="1" operator="equal">
      <formula>0</formula>
    </cfRule>
  </conditionalFormatting>
  <conditionalFormatting sqref="F169">
    <cfRule type="cellIs" dxfId="517" priority="47" stopIfTrue="1" operator="equal">
      <formula>0</formula>
    </cfRule>
  </conditionalFormatting>
  <conditionalFormatting sqref="F170">
    <cfRule type="cellIs" dxfId="516" priority="46" stopIfTrue="1" operator="equal">
      <formula>0</formula>
    </cfRule>
  </conditionalFormatting>
  <conditionalFormatting sqref="F171">
    <cfRule type="cellIs" dxfId="515" priority="45" stopIfTrue="1" operator="equal">
      <formula>0</formula>
    </cfRule>
  </conditionalFormatting>
  <conditionalFormatting sqref="F172">
    <cfRule type="cellIs" dxfId="514" priority="44" stopIfTrue="1" operator="equal">
      <formula>0</formula>
    </cfRule>
  </conditionalFormatting>
  <conditionalFormatting sqref="F173">
    <cfRule type="cellIs" dxfId="513" priority="43" stopIfTrue="1" operator="equal">
      <formula>0</formula>
    </cfRule>
  </conditionalFormatting>
  <conditionalFormatting sqref="F174">
    <cfRule type="cellIs" dxfId="512" priority="42" stopIfTrue="1" operator="equal">
      <formula>0</formula>
    </cfRule>
  </conditionalFormatting>
  <conditionalFormatting sqref="F175">
    <cfRule type="cellIs" dxfId="511" priority="41" stopIfTrue="1" operator="equal">
      <formula>0</formula>
    </cfRule>
  </conditionalFormatting>
  <conditionalFormatting sqref="F176">
    <cfRule type="cellIs" dxfId="510" priority="40" stopIfTrue="1" operator="equal">
      <formula>0</formula>
    </cfRule>
  </conditionalFormatting>
  <conditionalFormatting sqref="F177">
    <cfRule type="cellIs" dxfId="509" priority="39" stopIfTrue="1" operator="equal">
      <formula>0</formula>
    </cfRule>
  </conditionalFormatting>
  <conditionalFormatting sqref="F178">
    <cfRule type="cellIs" dxfId="508" priority="38" stopIfTrue="1" operator="equal">
      <formula>0</formula>
    </cfRule>
  </conditionalFormatting>
  <conditionalFormatting sqref="F179">
    <cfRule type="cellIs" dxfId="507" priority="37" stopIfTrue="1" operator="equal">
      <formula>0</formula>
    </cfRule>
  </conditionalFormatting>
  <conditionalFormatting sqref="F180">
    <cfRule type="cellIs" dxfId="506" priority="36" stopIfTrue="1" operator="equal">
      <formula>0</formula>
    </cfRule>
  </conditionalFormatting>
  <conditionalFormatting sqref="F181">
    <cfRule type="cellIs" dxfId="505" priority="35" stopIfTrue="1" operator="equal">
      <formula>0</formula>
    </cfRule>
  </conditionalFormatting>
  <conditionalFormatting sqref="F182">
    <cfRule type="cellIs" dxfId="504" priority="34" stopIfTrue="1" operator="equal">
      <formula>0</formula>
    </cfRule>
  </conditionalFormatting>
  <conditionalFormatting sqref="F183">
    <cfRule type="cellIs" dxfId="503" priority="33" stopIfTrue="1" operator="equal">
      <formula>0</formula>
    </cfRule>
  </conditionalFormatting>
  <conditionalFormatting sqref="F184">
    <cfRule type="cellIs" dxfId="502" priority="32" stopIfTrue="1" operator="equal">
      <formula>0</formula>
    </cfRule>
  </conditionalFormatting>
  <conditionalFormatting sqref="F185">
    <cfRule type="cellIs" dxfId="501" priority="31" stopIfTrue="1" operator="equal">
      <formula>0</formula>
    </cfRule>
  </conditionalFormatting>
  <conditionalFormatting sqref="F186">
    <cfRule type="cellIs" dxfId="500" priority="30" stopIfTrue="1" operator="equal">
      <formula>0</formula>
    </cfRule>
  </conditionalFormatting>
  <conditionalFormatting sqref="F187">
    <cfRule type="cellIs" dxfId="499" priority="29" stopIfTrue="1" operator="equal">
      <formula>0</formula>
    </cfRule>
  </conditionalFormatting>
  <conditionalFormatting sqref="F188">
    <cfRule type="cellIs" dxfId="498" priority="28" stopIfTrue="1" operator="equal">
      <formula>0</formula>
    </cfRule>
  </conditionalFormatting>
  <conditionalFormatting sqref="F189">
    <cfRule type="cellIs" dxfId="497" priority="27" stopIfTrue="1" operator="equal">
      <formula>0</formula>
    </cfRule>
  </conditionalFormatting>
  <conditionalFormatting sqref="F190">
    <cfRule type="cellIs" dxfId="496" priority="26" stopIfTrue="1" operator="equal">
      <formula>0</formula>
    </cfRule>
  </conditionalFormatting>
  <conditionalFormatting sqref="F191">
    <cfRule type="cellIs" dxfId="495" priority="25" stopIfTrue="1" operator="equal">
      <formula>0</formula>
    </cfRule>
  </conditionalFormatting>
  <conditionalFormatting sqref="F192">
    <cfRule type="cellIs" dxfId="494" priority="24" stopIfTrue="1" operator="equal">
      <formula>0</formula>
    </cfRule>
  </conditionalFormatting>
  <conditionalFormatting sqref="F193">
    <cfRule type="cellIs" dxfId="493" priority="23" stopIfTrue="1" operator="equal">
      <formula>0</formula>
    </cfRule>
  </conditionalFormatting>
  <conditionalFormatting sqref="F194">
    <cfRule type="cellIs" dxfId="492" priority="22" stopIfTrue="1" operator="equal">
      <formula>0</formula>
    </cfRule>
  </conditionalFormatting>
  <conditionalFormatting sqref="F195">
    <cfRule type="cellIs" dxfId="491" priority="21" stopIfTrue="1" operator="equal">
      <formula>0</formula>
    </cfRule>
  </conditionalFormatting>
  <conditionalFormatting sqref="F196">
    <cfRule type="cellIs" dxfId="490" priority="20" stopIfTrue="1" operator="equal">
      <formula>0</formula>
    </cfRule>
  </conditionalFormatting>
  <conditionalFormatting sqref="F197">
    <cfRule type="cellIs" dxfId="489" priority="19" stopIfTrue="1" operator="equal">
      <formula>0</formula>
    </cfRule>
  </conditionalFormatting>
  <conditionalFormatting sqref="F198">
    <cfRule type="cellIs" dxfId="488" priority="18" stopIfTrue="1" operator="equal">
      <formula>0</formula>
    </cfRule>
  </conditionalFormatting>
  <conditionalFormatting sqref="F199">
    <cfRule type="cellIs" dxfId="487" priority="17" stopIfTrue="1" operator="equal">
      <formula>0</formula>
    </cfRule>
  </conditionalFormatting>
  <conditionalFormatting sqref="F200">
    <cfRule type="cellIs" dxfId="486" priority="16" stopIfTrue="1" operator="equal">
      <formula>0</formula>
    </cfRule>
  </conditionalFormatting>
  <conditionalFormatting sqref="F201">
    <cfRule type="cellIs" dxfId="485" priority="15" stopIfTrue="1" operator="equal">
      <formula>0</formula>
    </cfRule>
  </conditionalFormatting>
  <conditionalFormatting sqref="F202">
    <cfRule type="cellIs" dxfId="484" priority="14" stopIfTrue="1" operator="equal">
      <formula>0</formula>
    </cfRule>
  </conditionalFormatting>
  <conditionalFormatting sqref="F203">
    <cfRule type="cellIs" dxfId="483" priority="13" stopIfTrue="1" operator="equal">
      <formula>0</formula>
    </cfRule>
  </conditionalFormatting>
  <conditionalFormatting sqref="F204">
    <cfRule type="cellIs" dxfId="482" priority="12" stopIfTrue="1" operator="equal">
      <formula>0</formula>
    </cfRule>
  </conditionalFormatting>
  <conditionalFormatting sqref="F205">
    <cfRule type="cellIs" dxfId="481" priority="11" stopIfTrue="1" operator="equal">
      <formula>0</formula>
    </cfRule>
  </conditionalFormatting>
  <conditionalFormatting sqref="F206">
    <cfRule type="cellIs" dxfId="480" priority="10" stopIfTrue="1" operator="equal">
      <formula>0</formula>
    </cfRule>
  </conditionalFormatting>
  <conditionalFormatting sqref="F207">
    <cfRule type="cellIs" dxfId="479" priority="9" stopIfTrue="1" operator="equal">
      <formula>0</formula>
    </cfRule>
  </conditionalFormatting>
  <conditionalFormatting sqref="F208">
    <cfRule type="cellIs" dxfId="478" priority="8" stopIfTrue="1" operator="equal">
      <formula>0</formula>
    </cfRule>
  </conditionalFormatting>
  <conditionalFormatting sqref="F209">
    <cfRule type="cellIs" dxfId="477" priority="7" stopIfTrue="1" operator="equal">
      <formula>0</formula>
    </cfRule>
  </conditionalFormatting>
  <conditionalFormatting sqref="F210">
    <cfRule type="cellIs" dxfId="476" priority="6" stopIfTrue="1" operator="equal">
      <formula>0</formula>
    </cfRule>
  </conditionalFormatting>
  <conditionalFormatting sqref="F211">
    <cfRule type="cellIs" dxfId="475" priority="5" stopIfTrue="1" operator="equal">
      <formula>0</formula>
    </cfRule>
  </conditionalFormatting>
  <conditionalFormatting sqref="F212">
    <cfRule type="cellIs" dxfId="474" priority="4" stopIfTrue="1" operator="equal">
      <formula>0</formula>
    </cfRule>
  </conditionalFormatting>
  <conditionalFormatting sqref="F213">
    <cfRule type="cellIs" dxfId="473" priority="3" stopIfTrue="1" operator="equal">
      <formula>0</formula>
    </cfRule>
  </conditionalFormatting>
  <conditionalFormatting sqref="F214">
    <cfRule type="cellIs" dxfId="472" priority="2" stopIfTrue="1" operator="equal">
      <formula>0</formula>
    </cfRule>
  </conditionalFormatting>
  <conditionalFormatting sqref="F215">
    <cfRule type="cellIs" dxfId="471" priority="1" stopIfTrue="1" operator="equal">
      <formula>0</formula>
    </cfRule>
  </conditionalFormatting>
  <printOptions gridLinesSet="0"/>
  <pageMargins left="0.39370078740157483" right="0" top="0.39370078740157483" bottom="0.19685039370078741" header="0" footer="0"/>
  <pageSetup paperSize="9" scale="90" fitToHeight="0" pageOrder="overThenDown" orientation="portrait" r:id="rId1"/>
  <headerFooter alignWithMargins="0"/>
  <drawing r:id="rId2"/>
  <legacyDrawing r:id="rId3"/>
  <controls>
    <mc:AlternateContent xmlns:mc="http://schemas.openxmlformats.org/markup-compatibility/2006">
      <mc:Choice Requires="x14">
        <control shapeId="4097" r:id="rId4" name="FinTexExportButton">
          <controlPr autoLine="0" r:id="rId5">
            <anchor moveWithCells="1">
              <from>
                <xdr:col>8</xdr:col>
                <xdr:colOff>0</xdr:colOff>
                <xdr:row>12</xdr:row>
                <xdr:rowOff>38100</xdr:rowOff>
              </from>
              <to>
                <xdr:col>9</xdr:col>
                <xdr:colOff>304800</xdr:colOff>
                <xdr:row>14</xdr:row>
                <xdr:rowOff>9525</xdr:rowOff>
              </to>
            </anchor>
          </controlPr>
        </control>
      </mc:Choice>
      <mc:Fallback>
        <control shapeId="4097" r:id="rId4" name="FinTexExportButton"/>
      </mc:Fallback>
    </mc:AlternateContent>
  </control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5"/>
  <dimension ref="A1:F473"/>
  <sheetViews>
    <sheetView showGridLines="0" topLeftCell="A451" workbookViewId="0">
      <selection sqref="A1:F473"/>
    </sheetView>
  </sheetViews>
  <sheetFormatPr defaultRowHeight="12.75" x14ac:dyDescent="0.2"/>
  <cols>
    <col min="1" max="1" width="45.7109375" customWidth="1"/>
    <col min="2" max="2" width="4.28515625" customWidth="1"/>
    <col min="3" max="3" width="19.85546875" customWidth="1"/>
    <col min="4" max="6" width="13.28515625" customWidth="1"/>
  </cols>
  <sheetData>
    <row r="1" spans="1:6" ht="12.75" customHeight="1" x14ac:dyDescent="0.2"/>
    <row r="2" spans="1:6" ht="15" customHeight="1" x14ac:dyDescent="0.25">
      <c r="A2" s="115" t="s">
        <v>21</v>
      </c>
      <c r="B2" s="115"/>
      <c r="C2" s="115"/>
      <c r="D2" s="115"/>
      <c r="E2" s="23"/>
      <c r="F2" s="4" t="s">
        <v>18</v>
      </c>
    </row>
    <row r="3" spans="1:6" ht="13.5" customHeight="1" thickBot="1" x14ac:dyDescent="0.25">
      <c r="A3" s="11"/>
      <c r="B3" s="11"/>
      <c r="C3" s="13"/>
      <c r="D3" s="12"/>
      <c r="E3" s="12"/>
      <c r="F3" s="12"/>
    </row>
    <row r="4" spans="1:6" ht="10.35" customHeight="1" x14ac:dyDescent="0.2">
      <c r="A4" s="132" t="s">
        <v>4</v>
      </c>
      <c r="B4" s="124" t="s">
        <v>11</v>
      </c>
      <c r="C4" s="135" t="s">
        <v>25</v>
      </c>
      <c r="D4" s="127" t="s">
        <v>17</v>
      </c>
      <c r="E4" s="137" t="s">
        <v>12</v>
      </c>
      <c r="F4" s="112" t="s">
        <v>15</v>
      </c>
    </row>
    <row r="5" spans="1:6" ht="5.45" customHeight="1" x14ac:dyDescent="0.2">
      <c r="A5" s="133"/>
      <c r="B5" s="125"/>
      <c r="C5" s="136"/>
      <c r="D5" s="128"/>
      <c r="E5" s="138"/>
      <c r="F5" s="113"/>
    </row>
    <row r="6" spans="1:6" ht="9.6" customHeight="1" x14ac:dyDescent="0.2">
      <c r="A6" s="133"/>
      <c r="B6" s="125"/>
      <c r="C6" s="136"/>
      <c r="D6" s="128"/>
      <c r="E6" s="138"/>
      <c r="F6" s="113"/>
    </row>
    <row r="7" spans="1:6" ht="6" customHeight="1" x14ac:dyDescent="0.2">
      <c r="A7" s="133"/>
      <c r="B7" s="125"/>
      <c r="C7" s="136"/>
      <c r="D7" s="128"/>
      <c r="E7" s="138"/>
      <c r="F7" s="113"/>
    </row>
    <row r="8" spans="1:6" ht="6.6" customHeight="1" x14ac:dyDescent="0.2">
      <c r="A8" s="133"/>
      <c r="B8" s="125"/>
      <c r="C8" s="136"/>
      <c r="D8" s="128"/>
      <c r="E8" s="138"/>
      <c r="F8" s="113"/>
    </row>
    <row r="9" spans="1:6" ht="11.1" customHeight="1" x14ac:dyDescent="0.2">
      <c r="A9" s="133"/>
      <c r="B9" s="125"/>
      <c r="C9" s="136"/>
      <c r="D9" s="128"/>
      <c r="E9" s="138"/>
      <c r="F9" s="113"/>
    </row>
    <row r="10" spans="1:6" ht="4.1500000000000004" hidden="1" customHeight="1" x14ac:dyDescent="0.2">
      <c r="A10" s="133"/>
      <c r="B10" s="125"/>
      <c r="C10" s="77"/>
      <c r="D10" s="128"/>
      <c r="E10" s="25"/>
      <c r="F10" s="30"/>
    </row>
    <row r="11" spans="1:6" ht="13.15" hidden="1" customHeight="1" x14ac:dyDescent="0.2">
      <c r="A11" s="134"/>
      <c r="B11" s="126"/>
      <c r="C11" s="78"/>
      <c r="D11" s="129"/>
      <c r="E11" s="27"/>
      <c r="F11" s="31"/>
    </row>
    <row r="12" spans="1:6" ht="13.5" customHeight="1" thickBot="1" x14ac:dyDescent="0.25">
      <c r="A12" s="15">
        <v>1</v>
      </c>
      <c r="B12" s="16">
        <v>2</v>
      </c>
      <c r="C12" s="21">
        <v>3</v>
      </c>
      <c r="D12" s="17" t="s">
        <v>1</v>
      </c>
      <c r="E12" s="26" t="s">
        <v>2</v>
      </c>
      <c r="F12" s="18" t="s">
        <v>13</v>
      </c>
    </row>
    <row r="13" spans="1:6" x14ac:dyDescent="0.2">
      <c r="A13" s="88" t="s">
        <v>420</v>
      </c>
      <c r="B13" s="89" t="s">
        <v>421</v>
      </c>
      <c r="C13" s="90" t="s">
        <v>422</v>
      </c>
      <c r="D13" s="91">
        <v>1344972890.4100001</v>
      </c>
      <c r="E13" s="92">
        <v>916163970.64999998</v>
      </c>
      <c r="F13" s="93">
        <f>IF(OR(D13="-",E13=D13),"-",D13-IF(E13="-",0,E13))</f>
        <v>428808919.76000011</v>
      </c>
    </row>
    <row r="14" spans="1:6" x14ac:dyDescent="0.2">
      <c r="A14" s="94" t="s">
        <v>44</v>
      </c>
      <c r="B14" s="62"/>
      <c r="C14" s="83"/>
      <c r="D14" s="86"/>
      <c r="E14" s="63"/>
      <c r="F14" s="64"/>
    </row>
    <row r="15" spans="1:6" x14ac:dyDescent="0.2">
      <c r="A15" s="88" t="s">
        <v>423</v>
      </c>
      <c r="B15" s="89" t="s">
        <v>421</v>
      </c>
      <c r="C15" s="90" t="s">
        <v>424</v>
      </c>
      <c r="D15" s="91">
        <v>129966605.45999999</v>
      </c>
      <c r="E15" s="92">
        <v>85573200.079999998</v>
      </c>
      <c r="F15" s="93">
        <f t="shared" ref="F15:F78" si="0">IF(OR(D15="-",E15=D15),"-",D15-IF(E15="-",0,E15))</f>
        <v>44393405.379999995</v>
      </c>
    </row>
    <row r="16" spans="1:6" ht="48" customHeight="1" x14ac:dyDescent="0.2">
      <c r="A16" s="40" t="s">
        <v>425</v>
      </c>
      <c r="B16" s="69" t="s">
        <v>421</v>
      </c>
      <c r="C16" s="80" t="s">
        <v>426</v>
      </c>
      <c r="D16" s="38">
        <v>99690216.030000001</v>
      </c>
      <c r="E16" s="61">
        <v>69220443.299999997</v>
      </c>
      <c r="F16" s="41">
        <f t="shared" si="0"/>
        <v>30469772.730000004</v>
      </c>
    </row>
    <row r="17" spans="1:6" x14ac:dyDescent="0.2">
      <c r="A17" s="40" t="s">
        <v>427</v>
      </c>
      <c r="B17" s="69" t="s">
        <v>421</v>
      </c>
      <c r="C17" s="80" t="s">
        <v>428</v>
      </c>
      <c r="D17" s="38">
        <v>14969400</v>
      </c>
      <c r="E17" s="61">
        <v>11240742.18</v>
      </c>
      <c r="F17" s="41">
        <f t="shared" si="0"/>
        <v>3728657.8200000003</v>
      </c>
    </row>
    <row r="18" spans="1:6" ht="28.9" customHeight="1" x14ac:dyDescent="0.2">
      <c r="A18" s="40" t="s">
        <v>429</v>
      </c>
      <c r="B18" s="69" t="s">
        <v>421</v>
      </c>
      <c r="C18" s="80" t="s">
        <v>430</v>
      </c>
      <c r="D18" s="38">
        <v>11487000</v>
      </c>
      <c r="E18" s="61">
        <v>8616370.1899999995</v>
      </c>
      <c r="F18" s="41">
        <f t="shared" si="0"/>
        <v>2870629.8100000005</v>
      </c>
    </row>
    <row r="19" spans="1:6" ht="28.9" customHeight="1" x14ac:dyDescent="0.2">
      <c r="A19" s="40" t="s">
        <v>431</v>
      </c>
      <c r="B19" s="69" t="s">
        <v>421</v>
      </c>
      <c r="C19" s="80" t="s">
        <v>432</v>
      </c>
      <c r="D19" s="38">
        <v>13300</v>
      </c>
      <c r="E19" s="61">
        <v>5778</v>
      </c>
      <c r="F19" s="41">
        <f t="shared" si="0"/>
        <v>7522</v>
      </c>
    </row>
    <row r="20" spans="1:6" ht="37.15" customHeight="1" x14ac:dyDescent="0.2">
      <c r="A20" s="40" t="s">
        <v>433</v>
      </c>
      <c r="B20" s="69" t="s">
        <v>421</v>
      </c>
      <c r="C20" s="80" t="s">
        <v>434</v>
      </c>
      <c r="D20" s="38">
        <v>3469100</v>
      </c>
      <c r="E20" s="61">
        <v>2618593.9900000002</v>
      </c>
      <c r="F20" s="41">
        <f t="shared" si="0"/>
        <v>850506.00999999978</v>
      </c>
    </row>
    <row r="21" spans="1:6" ht="28.15" customHeight="1" x14ac:dyDescent="0.2">
      <c r="A21" s="40" t="s">
        <v>435</v>
      </c>
      <c r="B21" s="69" t="s">
        <v>421</v>
      </c>
      <c r="C21" s="80" t="s">
        <v>436</v>
      </c>
      <c r="D21" s="38">
        <v>84720816.030000001</v>
      </c>
      <c r="E21" s="61">
        <v>57979701.119999997</v>
      </c>
      <c r="F21" s="41">
        <f t="shared" si="0"/>
        <v>26741114.910000004</v>
      </c>
    </row>
    <row r="22" spans="1:6" ht="28.15" customHeight="1" x14ac:dyDescent="0.2">
      <c r="A22" s="40" t="s">
        <v>437</v>
      </c>
      <c r="B22" s="69" t="s">
        <v>421</v>
      </c>
      <c r="C22" s="80" t="s">
        <v>438</v>
      </c>
      <c r="D22" s="38">
        <v>64247954</v>
      </c>
      <c r="E22" s="61">
        <v>44137519.789999999</v>
      </c>
      <c r="F22" s="41">
        <f t="shared" si="0"/>
        <v>20110434.210000001</v>
      </c>
    </row>
    <row r="23" spans="1:6" ht="28.15" customHeight="1" x14ac:dyDescent="0.2">
      <c r="A23" s="40" t="s">
        <v>439</v>
      </c>
      <c r="B23" s="69" t="s">
        <v>421</v>
      </c>
      <c r="C23" s="80" t="s">
        <v>440</v>
      </c>
      <c r="D23" s="38">
        <v>1487567.8</v>
      </c>
      <c r="E23" s="61">
        <v>793446.18</v>
      </c>
      <c r="F23" s="41">
        <f t="shared" si="0"/>
        <v>694121.62</v>
      </c>
    </row>
    <row r="24" spans="1:6" ht="45" x14ac:dyDescent="0.2">
      <c r="A24" s="40" t="s">
        <v>441</v>
      </c>
      <c r="B24" s="69" t="s">
        <v>421</v>
      </c>
      <c r="C24" s="80" t="s">
        <v>442</v>
      </c>
      <c r="D24" s="38">
        <v>116200</v>
      </c>
      <c r="E24" s="61">
        <v>4822</v>
      </c>
      <c r="F24" s="41">
        <f t="shared" si="0"/>
        <v>111378</v>
      </c>
    </row>
    <row r="25" spans="1:6" ht="33.75" x14ac:dyDescent="0.2">
      <c r="A25" s="40" t="s">
        <v>443</v>
      </c>
      <c r="B25" s="69" t="s">
        <v>421</v>
      </c>
      <c r="C25" s="80" t="s">
        <v>444</v>
      </c>
      <c r="D25" s="38">
        <v>18869094.23</v>
      </c>
      <c r="E25" s="61">
        <v>13043913.15</v>
      </c>
      <c r="F25" s="41">
        <f t="shared" si="0"/>
        <v>5825181.0800000001</v>
      </c>
    </row>
    <row r="26" spans="1:6" ht="22.5" x14ac:dyDescent="0.2">
      <c r="A26" s="40" t="s">
        <v>445</v>
      </c>
      <c r="B26" s="69" t="s">
        <v>421</v>
      </c>
      <c r="C26" s="80" t="s">
        <v>446</v>
      </c>
      <c r="D26" s="38">
        <v>28747488.98</v>
      </c>
      <c r="E26" s="61">
        <v>15770343.76</v>
      </c>
      <c r="F26" s="41">
        <f t="shared" si="0"/>
        <v>12977145.220000001</v>
      </c>
    </row>
    <row r="27" spans="1:6" ht="22.5" x14ac:dyDescent="0.2">
      <c r="A27" s="40" t="s">
        <v>447</v>
      </c>
      <c r="B27" s="69" t="s">
        <v>421</v>
      </c>
      <c r="C27" s="80" t="s">
        <v>448</v>
      </c>
      <c r="D27" s="38">
        <v>28747488.98</v>
      </c>
      <c r="E27" s="61">
        <v>15770343.76</v>
      </c>
      <c r="F27" s="41">
        <f t="shared" si="0"/>
        <v>12977145.220000001</v>
      </c>
    </row>
    <row r="28" spans="1:6" ht="22.5" x14ac:dyDescent="0.2">
      <c r="A28" s="40" t="s">
        <v>449</v>
      </c>
      <c r="B28" s="69" t="s">
        <v>421</v>
      </c>
      <c r="C28" s="80" t="s">
        <v>450</v>
      </c>
      <c r="D28" s="38">
        <v>28747488.98</v>
      </c>
      <c r="E28" s="61">
        <v>15770343.76</v>
      </c>
      <c r="F28" s="41">
        <f t="shared" si="0"/>
        <v>12977145.220000001</v>
      </c>
    </row>
    <row r="29" spans="1:6" x14ac:dyDescent="0.2">
      <c r="A29" s="40" t="s">
        <v>451</v>
      </c>
      <c r="B29" s="69" t="s">
        <v>421</v>
      </c>
      <c r="C29" s="80" t="s">
        <v>452</v>
      </c>
      <c r="D29" s="38">
        <v>406000</v>
      </c>
      <c r="E29" s="61">
        <v>256654</v>
      </c>
      <c r="F29" s="41">
        <f t="shared" si="0"/>
        <v>149346</v>
      </c>
    </row>
    <row r="30" spans="1:6" x14ac:dyDescent="0.2">
      <c r="A30" s="40" t="s">
        <v>453</v>
      </c>
      <c r="B30" s="69" t="s">
        <v>421</v>
      </c>
      <c r="C30" s="80" t="s">
        <v>454</v>
      </c>
      <c r="D30" s="38">
        <v>406000</v>
      </c>
      <c r="E30" s="61">
        <v>256654</v>
      </c>
      <c r="F30" s="41">
        <f t="shared" si="0"/>
        <v>149346</v>
      </c>
    </row>
    <row r="31" spans="1:6" x14ac:dyDescent="0.2">
      <c r="A31" s="40" t="s">
        <v>455</v>
      </c>
      <c r="B31" s="69" t="s">
        <v>421</v>
      </c>
      <c r="C31" s="80" t="s">
        <v>456</v>
      </c>
      <c r="D31" s="38">
        <v>1122900.45</v>
      </c>
      <c r="E31" s="61">
        <v>325759.02</v>
      </c>
      <c r="F31" s="41">
        <f t="shared" si="0"/>
        <v>797141.42999999993</v>
      </c>
    </row>
    <row r="32" spans="1:6" x14ac:dyDescent="0.2">
      <c r="A32" s="40" t="s">
        <v>457</v>
      </c>
      <c r="B32" s="69" t="s">
        <v>421</v>
      </c>
      <c r="C32" s="80" t="s">
        <v>458</v>
      </c>
      <c r="D32" s="38">
        <v>364800</v>
      </c>
      <c r="E32" s="61">
        <v>325759.02</v>
      </c>
      <c r="F32" s="41">
        <f t="shared" si="0"/>
        <v>39040.979999999981</v>
      </c>
    </row>
    <row r="33" spans="1:6" ht="22.5" x14ac:dyDescent="0.2">
      <c r="A33" s="40" t="s">
        <v>459</v>
      </c>
      <c r="B33" s="69" t="s">
        <v>421</v>
      </c>
      <c r="C33" s="80" t="s">
        <v>460</v>
      </c>
      <c r="D33" s="38">
        <v>48300</v>
      </c>
      <c r="E33" s="61">
        <v>24123</v>
      </c>
      <c r="F33" s="41">
        <f t="shared" si="0"/>
        <v>24177</v>
      </c>
    </row>
    <row r="34" spans="1:6" x14ac:dyDescent="0.2">
      <c r="A34" s="40" t="s">
        <v>461</v>
      </c>
      <c r="B34" s="69" t="s">
        <v>421</v>
      </c>
      <c r="C34" s="80" t="s">
        <v>462</v>
      </c>
      <c r="D34" s="38">
        <v>31500</v>
      </c>
      <c r="E34" s="61">
        <v>18512.509999999998</v>
      </c>
      <c r="F34" s="41">
        <f t="shared" si="0"/>
        <v>12987.490000000002</v>
      </c>
    </row>
    <row r="35" spans="1:6" x14ac:dyDescent="0.2">
      <c r="A35" s="40" t="s">
        <v>463</v>
      </c>
      <c r="B35" s="69" t="s">
        <v>421</v>
      </c>
      <c r="C35" s="80" t="s">
        <v>464</v>
      </c>
      <c r="D35" s="38">
        <v>285000</v>
      </c>
      <c r="E35" s="61">
        <v>283123.51</v>
      </c>
      <c r="F35" s="41">
        <f t="shared" si="0"/>
        <v>1876.4899999999907</v>
      </c>
    </row>
    <row r="36" spans="1:6" x14ac:dyDescent="0.2">
      <c r="A36" s="40" t="s">
        <v>465</v>
      </c>
      <c r="B36" s="69" t="s">
        <v>421</v>
      </c>
      <c r="C36" s="80" t="s">
        <v>466</v>
      </c>
      <c r="D36" s="38">
        <v>758100.45</v>
      </c>
      <c r="E36" s="61" t="s">
        <v>57</v>
      </c>
      <c r="F36" s="41">
        <f t="shared" si="0"/>
        <v>758100.45</v>
      </c>
    </row>
    <row r="37" spans="1:6" ht="33.75" x14ac:dyDescent="0.2">
      <c r="A37" s="88" t="s">
        <v>467</v>
      </c>
      <c r="B37" s="89" t="s">
        <v>421</v>
      </c>
      <c r="C37" s="90" t="s">
        <v>468</v>
      </c>
      <c r="D37" s="91">
        <v>1283500</v>
      </c>
      <c r="E37" s="92">
        <v>837258.96</v>
      </c>
      <c r="F37" s="93">
        <f t="shared" si="0"/>
        <v>446241.04000000004</v>
      </c>
    </row>
    <row r="38" spans="1:6" ht="56.25" x14ac:dyDescent="0.2">
      <c r="A38" s="40" t="s">
        <v>425</v>
      </c>
      <c r="B38" s="69" t="s">
        <v>421</v>
      </c>
      <c r="C38" s="80" t="s">
        <v>469</v>
      </c>
      <c r="D38" s="38">
        <v>1283500</v>
      </c>
      <c r="E38" s="61">
        <v>837258.96</v>
      </c>
      <c r="F38" s="41">
        <f t="shared" si="0"/>
        <v>446241.04000000004</v>
      </c>
    </row>
    <row r="39" spans="1:6" ht="22.5" x14ac:dyDescent="0.2">
      <c r="A39" s="40" t="s">
        <v>435</v>
      </c>
      <c r="B39" s="69" t="s">
        <v>421</v>
      </c>
      <c r="C39" s="80" t="s">
        <v>470</v>
      </c>
      <c r="D39" s="38">
        <v>1283500</v>
      </c>
      <c r="E39" s="61">
        <v>837258.96</v>
      </c>
      <c r="F39" s="41">
        <f t="shared" si="0"/>
        <v>446241.04000000004</v>
      </c>
    </row>
    <row r="40" spans="1:6" ht="33.75" x14ac:dyDescent="0.2">
      <c r="A40" s="40" t="s">
        <v>437</v>
      </c>
      <c r="B40" s="69" t="s">
        <v>421</v>
      </c>
      <c r="C40" s="80" t="s">
        <v>471</v>
      </c>
      <c r="D40" s="38">
        <v>985800</v>
      </c>
      <c r="E40" s="61">
        <v>650004.96</v>
      </c>
      <c r="F40" s="41">
        <f t="shared" si="0"/>
        <v>335795.04000000004</v>
      </c>
    </row>
    <row r="41" spans="1:6" ht="33.75" x14ac:dyDescent="0.2">
      <c r="A41" s="40" t="s">
        <v>443</v>
      </c>
      <c r="B41" s="69" t="s">
        <v>421</v>
      </c>
      <c r="C41" s="80" t="s">
        <v>472</v>
      </c>
      <c r="D41" s="38">
        <v>297700</v>
      </c>
      <c r="E41" s="61">
        <v>187254</v>
      </c>
      <c r="F41" s="41">
        <f t="shared" si="0"/>
        <v>110446</v>
      </c>
    </row>
    <row r="42" spans="1:6" ht="45" x14ac:dyDescent="0.2">
      <c r="A42" s="88" t="s">
        <v>473</v>
      </c>
      <c r="B42" s="89" t="s">
        <v>421</v>
      </c>
      <c r="C42" s="90" t="s">
        <v>474</v>
      </c>
      <c r="D42" s="91">
        <v>3740100</v>
      </c>
      <c r="E42" s="92">
        <v>2198188.58</v>
      </c>
      <c r="F42" s="93">
        <f t="shared" si="0"/>
        <v>1541911.42</v>
      </c>
    </row>
    <row r="43" spans="1:6" ht="56.25" x14ac:dyDescent="0.2">
      <c r="A43" s="40" t="s">
        <v>425</v>
      </c>
      <c r="B43" s="69" t="s">
        <v>421</v>
      </c>
      <c r="C43" s="80" t="s">
        <v>475</v>
      </c>
      <c r="D43" s="38">
        <v>2135800</v>
      </c>
      <c r="E43" s="61">
        <v>1283888.5900000001</v>
      </c>
      <c r="F43" s="41">
        <f t="shared" si="0"/>
        <v>851911.40999999992</v>
      </c>
    </row>
    <row r="44" spans="1:6" ht="22.5" x14ac:dyDescent="0.2">
      <c r="A44" s="40" t="s">
        <v>435</v>
      </c>
      <c r="B44" s="69" t="s">
        <v>421</v>
      </c>
      <c r="C44" s="80" t="s">
        <v>476</v>
      </c>
      <c r="D44" s="38">
        <v>2135800</v>
      </c>
      <c r="E44" s="61">
        <v>1283888.5900000001</v>
      </c>
      <c r="F44" s="41">
        <f t="shared" si="0"/>
        <v>851911.40999999992</v>
      </c>
    </row>
    <row r="45" spans="1:6" ht="33.75" x14ac:dyDescent="0.2">
      <c r="A45" s="40" t="s">
        <v>437</v>
      </c>
      <c r="B45" s="69" t="s">
        <v>421</v>
      </c>
      <c r="C45" s="80" t="s">
        <v>477</v>
      </c>
      <c r="D45" s="38">
        <v>1333600</v>
      </c>
      <c r="E45" s="61">
        <v>988643.77</v>
      </c>
      <c r="F45" s="41">
        <f t="shared" si="0"/>
        <v>344956.23</v>
      </c>
    </row>
    <row r="46" spans="1:6" ht="33.75" x14ac:dyDescent="0.2">
      <c r="A46" s="40" t="s">
        <v>439</v>
      </c>
      <c r="B46" s="69" t="s">
        <v>421</v>
      </c>
      <c r="C46" s="80" t="s">
        <v>478</v>
      </c>
      <c r="D46" s="38">
        <v>283200</v>
      </c>
      <c r="E46" s="61">
        <v>3100</v>
      </c>
      <c r="F46" s="41">
        <f t="shared" si="0"/>
        <v>280100</v>
      </c>
    </row>
    <row r="47" spans="1:6" ht="45" x14ac:dyDescent="0.2">
      <c r="A47" s="40" t="s">
        <v>441</v>
      </c>
      <c r="B47" s="69" t="s">
        <v>421</v>
      </c>
      <c r="C47" s="80" t="s">
        <v>479</v>
      </c>
      <c r="D47" s="38">
        <v>116200</v>
      </c>
      <c r="E47" s="61">
        <v>4822</v>
      </c>
      <c r="F47" s="41">
        <f t="shared" si="0"/>
        <v>111378</v>
      </c>
    </row>
    <row r="48" spans="1:6" ht="33.75" x14ac:dyDescent="0.2">
      <c r="A48" s="40" t="s">
        <v>443</v>
      </c>
      <c r="B48" s="69" t="s">
        <v>421</v>
      </c>
      <c r="C48" s="80" t="s">
        <v>480</v>
      </c>
      <c r="D48" s="38">
        <v>402800</v>
      </c>
      <c r="E48" s="61">
        <v>287322.82</v>
      </c>
      <c r="F48" s="41">
        <f t="shared" si="0"/>
        <v>115477.18</v>
      </c>
    </row>
    <row r="49" spans="1:6" ht="22.5" x14ac:dyDescent="0.2">
      <c r="A49" s="40" t="s">
        <v>445</v>
      </c>
      <c r="B49" s="69" t="s">
        <v>421</v>
      </c>
      <c r="C49" s="80" t="s">
        <v>481</v>
      </c>
      <c r="D49" s="38">
        <v>1358300</v>
      </c>
      <c r="E49" s="61">
        <v>699469.99</v>
      </c>
      <c r="F49" s="41">
        <f t="shared" si="0"/>
        <v>658830.01</v>
      </c>
    </row>
    <row r="50" spans="1:6" ht="22.5" x14ac:dyDescent="0.2">
      <c r="A50" s="40" t="s">
        <v>447</v>
      </c>
      <c r="B50" s="69" t="s">
        <v>421</v>
      </c>
      <c r="C50" s="80" t="s">
        <v>482</v>
      </c>
      <c r="D50" s="38">
        <v>1358300</v>
      </c>
      <c r="E50" s="61">
        <v>699469.99</v>
      </c>
      <c r="F50" s="41">
        <f t="shared" si="0"/>
        <v>658830.01</v>
      </c>
    </row>
    <row r="51" spans="1:6" ht="22.5" x14ac:dyDescent="0.2">
      <c r="A51" s="40" t="s">
        <v>449</v>
      </c>
      <c r="B51" s="69" t="s">
        <v>421</v>
      </c>
      <c r="C51" s="80" t="s">
        <v>483</v>
      </c>
      <c r="D51" s="38">
        <v>1358300</v>
      </c>
      <c r="E51" s="61">
        <v>699469.99</v>
      </c>
      <c r="F51" s="41">
        <f t="shared" si="0"/>
        <v>658830.01</v>
      </c>
    </row>
    <row r="52" spans="1:6" x14ac:dyDescent="0.2">
      <c r="A52" s="40" t="s">
        <v>451</v>
      </c>
      <c r="B52" s="69" t="s">
        <v>421</v>
      </c>
      <c r="C52" s="80" t="s">
        <v>484</v>
      </c>
      <c r="D52" s="38">
        <v>66000</v>
      </c>
      <c r="E52" s="61">
        <v>34830</v>
      </c>
      <c r="F52" s="41">
        <f t="shared" si="0"/>
        <v>31170</v>
      </c>
    </row>
    <row r="53" spans="1:6" x14ac:dyDescent="0.2">
      <c r="A53" s="40" t="s">
        <v>453</v>
      </c>
      <c r="B53" s="69" t="s">
        <v>421</v>
      </c>
      <c r="C53" s="80" t="s">
        <v>485</v>
      </c>
      <c r="D53" s="38">
        <v>66000</v>
      </c>
      <c r="E53" s="61">
        <v>34830</v>
      </c>
      <c r="F53" s="41">
        <f t="shared" si="0"/>
        <v>31170</v>
      </c>
    </row>
    <row r="54" spans="1:6" x14ac:dyDescent="0.2">
      <c r="A54" s="40" t="s">
        <v>455</v>
      </c>
      <c r="B54" s="69" t="s">
        <v>421</v>
      </c>
      <c r="C54" s="80" t="s">
        <v>486</v>
      </c>
      <c r="D54" s="38">
        <v>180000</v>
      </c>
      <c r="E54" s="61">
        <v>180000</v>
      </c>
      <c r="F54" s="41" t="str">
        <f t="shared" si="0"/>
        <v>-</v>
      </c>
    </row>
    <row r="55" spans="1:6" x14ac:dyDescent="0.2">
      <c r="A55" s="40" t="s">
        <v>457</v>
      </c>
      <c r="B55" s="69" t="s">
        <v>421</v>
      </c>
      <c r="C55" s="80" t="s">
        <v>487</v>
      </c>
      <c r="D55" s="38">
        <v>180000</v>
      </c>
      <c r="E55" s="61">
        <v>180000</v>
      </c>
      <c r="F55" s="41" t="str">
        <f t="shared" si="0"/>
        <v>-</v>
      </c>
    </row>
    <row r="56" spans="1:6" x14ac:dyDescent="0.2">
      <c r="A56" s="40" t="s">
        <v>463</v>
      </c>
      <c r="B56" s="69" t="s">
        <v>421</v>
      </c>
      <c r="C56" s="80" t="s">
        <v>488</v>
      </c>
      <c r="D56" s="38">
        <v>180000</v>
      </c>
      <c r="E56" s="61">
        <v>180000</v>
      </c>
      <c r="F56" s="41" t="str">
        <f t="shared" si="0"/>
        <v>-</v>
      </c>
    </row>
    <row r="57" spans="1:6" ht="45" x14ac:dyDescent="0.2">
      <c r="A57" s="88" t="s">
        <v>489</v>
      </c>
      <c r="B57" s="89" t="s">
        <v>421</v>
      </c>
      <c r="C57" s="90" t="s">
        <v>490</v>
      </c>
      <c r="D57" s="91">
        <v>72728498.219999999</v>
      </c>
      <c r="E57" s="92">
        <v>46911002.630000003</v>
      </c>
      <c r="F57" s="93">
        <f t="shared" si="0"/>
        <v>25817495.589999996</v>
      </c>
    </row>
    <row r="58" spans="1:6" ht="56.25" x14ac:dyDescent="0.2">
      <c r="A58" s="40" t="s">
        <v>425</v>
      </c>
      <c r="B58" s="69" t="s">
        <v>421</v>
      </c>
      <c r="C58" s="80" t="s">
        <v>491</v>
      </c>
      <c r="D58" s="38">
        <v>58696968.240000002</v>
      </c>
      <c r="E58" s="61">
        <v>39577916.32</v>
      </c>
      <c r="F58" s="41">
        <f t="shared" si="0"/>
        <v>19119051.920000002</v>
      </c>
    </row>
    <row r="59" spans="1:6" ht="22.5" x14ac:dyDescent="0.2">
      <c r="A59" s="40" t="s">
        <v>435</v>
      </c>
      <c r="B59" s="69" t="s">
        <v>421</v>
      </c>
      <c r="C59" s="80" t="s">
        <v>492</v>
      </c>
      <c r="D59" s="38">
        <v>58696968.240000002</v>
      </c>
      <c r="E59" s="61">
        <v>39577916.32</v>
      </c>
      <c r="F59" s="41">
        <f t="shared" si="0"/>
        <v>19119051.920000002</v>
      </c>
    </row>
    <row r="60" spans="1:6" ht="33.75" x14ac:dyDescent="0.2">
      <c r="A60" s="40" t="s">
        <v>437</v>
      </c>
      <c r="B60" s="69" t="s">
        <v>421</v>
      </c>
      <c r="C60" s="80" t="s">
        <v>493</v>
      </c>
      <c r="D60" s="38">
        <v>44737377</v>
      </c>
      <c r="E60" s="61">
        <v>30104633.670000002</v>
      </c>
      <c r="F60" s="41">
        <f t="shared" si="0"/>
        <v>14632743.329999998</v>
      </c>
    </row>
    <row r="61" spans="1:6" ht="33.75" x14ac:dyDescent="0.2">
      <c r="A61" s="40" t="s">
        <v>439</v>
      </c>
      <c r="B61" s="69" t="s">
        <v>421</v>
      </c>
      <c r="C61" s="80" t="s">
        <v>494</v>
      </c>
      <c r="D61" s="38">
        <v>942900</v>
      </c>
      <c r="E61" s="61">
        <v>587435.18000000005</v>
      </c>
      <c r="F61" s="41">
        <f t="shared" si="0"/>
        <v>355464.81999999995</v>
      </c>
    </row>
    <row r="62" spans="1:6" ht="33.75" x14ac:dyDescent="0.2">
      <c r="A62" s="40" t="s">
        <v>443</v>
      </c>
      <c r="B62" s="69" t="s">
        <v>421</v>
      </c>
      <c r="C62" s="80" t="s">
        <v>495</v>
      </c>
      <c r="D62" s="38">
        <v>13016691.24</v>
      </c>
      <c r="E62" s="61">
        <v>8885847.4700000007</v>
      </c>
      <c r="F62" s="41">
        <f t="shared" si="0"/>
        <v>4130843.7699999996</v>
      </c>
    </row>
    <row r="63" spans="1:6" ht="22.5" x14ac:dyDescent="0.2">
      <c r="A63" s="40" t="s">
        <v>445</v>
      </c>
      <c r="B63" s="69" t="s">
        <v>421</v>
      </c>
      <c r="C63" s="80" t="s">
        <v>496</v>
      </c>
      <c r="D63" s="38">
        <v>13962729.98</v>
      </c>
      <c r="E63" s="61">
        <v>7295926.9400000004</v>
      </c>
      <c r="F63" s="41">
        <f t="shared" si="0"/>
        <v>6666803.04</v>
      </c>
    </row>
    <row r="64" spans="1:6" ht="22.5" x14ac:dyDescent="0.2">
      <c r="A64" s="40" t="s">
        <v>447</v>
      </c>
      <c r="B64" s="69" t="s">
        <v>421</v>
      </c>
      <c r="C64" s="80" t="s">
        <v>497</v>
      </c>
      <c r="D64" s="38">
        <v>13962729.98</v>
      </c>
      <c r="E64" s="61">
        <v>7295926.9400000004</v>
      </c>
      <c r="F64" s="41">
        <f t="shared" si="0"/>
        <v>6666803.04</v>
      </c>
    </row>
    <row r="65" spans="1:6" ht="22.5" x14ac:dyDescent="0.2">
      <c r="A65" s="40" t="s">
        <v>449</v>
      </c>
      <c r="B65" s="69" t="s">
        <v>421</v>
      </c>
      <c r="C65" s="80" t="s">
        <v>498</v>
      </c>
      <c r="D65" s="38">
        <v>13962729.98</v>
      </c>
      <c r="E65" s="61">
        <v>7295926.9400000004</v>
      </c>
      <c r="F65" s="41">
        <f t="shared" si="0"/>
        <v>6666803.04</v>
      </c>
    </row>
    <row r="66" spans="1:6" x14ac:dyDescent="0.2">
      <c r="A66" s="40" t="s">
        <v>455</v>
      </c>
      <c r="B66" s="69" t="s">
        <v>421</v>
      </c>
      <c r="C66" s="80" t="s">
        <v>499</v>
      </c>
      <c r="D66" s="38">
        <v>68800</v>
      </c>
      <c r="E66" s="61">
        <v>37159.370000000003</v>
      </c>
      <c r="F66" s="41">
        <f t="shared" si="0"/>
        <v>31640.629999999997</v>
      </c>
    </row>
    <row r="67" spans="1:6" x14ac:dyDescent="0.2">
      <c r="A67" s="40" t="s">
        <v>457</v>
      </c>
      <c r="B67" s="69" t="s">
        <v>421</v>
      </c>
      <c r="C67" s="80" t="s">
        <v>500</v>
      </c>
      <c r="D67" s="38">
        <v>68800</v>
      </c>
      <c r="E67" s="61">
        <v>37159.370000000003</v>
      </c>
      <c r="F67" s="41">
        <f t="shared" si="0"/>
        <v>31640.629999999997</v>
      </c>
    </row>
    <row r="68" spans="1:6" ht="22.5" x14ac:dyDescent="0.2">
      <c r="A68" s="40" t="s">
        <v>459</v>
      </c>
      <c r="B68" s="69" t="s">
        <v>421</v>
      </c>
      <c r="C68" s="80" t="s">
        <v>501</v>
      </c>
      <c r="D68" s="38">
        <v>48300</v>
      </c>
      <c r="E68" s="61">
        <v>24123</v>
      </c>
      <c r="F68" s="41">
        <f t="shared" si="0"/>
        <v>24177</v>
      </c>
    </row>
    <row r="69" spans="1:6" x14ac:dyDescent="0.2">
      <c r="A69" s="40" t="s">
        <v>461</v>
      </c>
      <c r="B69" s="69" t="s">
        <v>421</v>
      </c>
      <c r="C69" s="80" t="s">
        <v>502</v>
      </c>
      <c r="D69" s="38">
        <v>18500</v>
      </c>
      <c r="E69" s="61">
        <v>12912.86</v>
      </c>
      <c r="F69" s="41">
        <f t="shared" si="0"/>
        <v>5587.1399999999994</v>
      </c>
    </row>
    <row r="70" spans="1:6" x14ac:dyDescent="0.2">
      <c r="A70" s="40" t="s">
        <v>463</v>
      </c>
      <c r="B70" s="69" t="s">
        <v>421</v>
      </c>
      <c r="C70" s="80" t="s">
        <v>503</v>
      </c>
      <c r="D70" s="38">
        <v>2000</v>
      </c>
      <c r="E70" s="61">
        <v>123.51</v>
      </c>
      <c r="F70" s="41">
        <f t="shared" si="0"/>
        <v>1876.49</v>
      </c>
    </row>
    <row r="71" spans="1:6" x14ac:dyDescent="0.2">
      <c r="A71" s="88" t="s">
        <v>504</v>
      </c>
      <c r="B71" s="89" t="s">
        <v>421</v>
      </c>
      <c r="C71" s="90" t="s">
        <v>505</v>
      </c>
      <c r="D71" s="91">
        <v>94763</v>
      </c>
      <c r="E71" s="92" t="s">
        <v>57</v>
      </c>
      <c r="F71" s="93">
        <f t="shared" si="0"/>
        <v>94763</v>
      </c>
    </row>
    <row r="72" spans="1:6" ht="22.5" x14ac:dyDescent="0.2">
      <c r="A72" s="40" t="s">
        <v>445</v>
      </c>
      <c r="B72" s="69" t="s">
        <v>421</v>
      </c>
      <c r="C72" s="80" t="s">
        <v>506</v>
      </c>
      <c r="D72" s="38">
        <v>94763</v>
      </c>
      <c r="E72" s="61" t="s">
        <v>57</v>
      </c>
      <c r="F72" s="41">
        <f t="shared" si="0"/>
        <v>94763</v>
      </c>
    </row>
    <row r="73" spans="1:6" ht="22.5" x14ac:dyDescent="0.2">
      <c r="A73" s="40" t="s">
        <v>447</v>
      </c>
      <c r="B73" s="69" t="s">
        <v>421</v>
      </c>
      <c r="C73" s="80" t="s">
        <v>507</v>
      </c>
      <c r="D73" s="38">
        <v>94763</v>
      </c>
      <c r="E73" s="61" t="s">
        <v>57</v>
      </c>
      <c r="F73" s="41">
        <f t="shared" si="0"/>
        <v>94763</v>
      </c>
    </row>
    <row r="74" spans="1:6" ht="22.5" x14ac:dyDescent="0.2">
      <c r="A74" s="40" t="s">
        <v>449</v>
      </c>
      <c r="B74" s="69" t="s">
        <v>421</v>
      </c>
      <c r="C74" s="80" t="s">
        <v>508</v>
      </c>
      <c r="D74" s="38">
        <v>94763</v>
      </c>
      <c r="E74" s="61" t="s">
        <v>57</v>
      </c>
      <c r="F74" s="41">
        <f t="shared" si="0"/>
        <v>94763</v>
      </c>
    </row>
    <row r="75" spans="1:6" ht="33.75" x14ac:dyDescent="0.2">
      <c r="A75" s="88" t="s">
        <v>509</v>
      </c>
      <c r="B75" s="89" t="s">
        <v>421</v>
      </c>
      <c r="C75" s="90" t="s">
        <v>510</v>
      </c>
      <c r="D75" s="91">
        <v>18288543.789999999</v>
      </c>
      <c r="E75" s="92">
        <v>12484303.23</v>
      </c>
      <c r="F75" s="93">
        <f t="shared" si="0"/>
        <v>5804240.5599999987</v>
      </c>
    </row>
    <row r="76" spans="1:6" ht="56.25" x14ac:dyDescent="0.2">
      <c r="A76" s="40" t="s">
        <v>425</v>
      </c>
      <c r="B76" s="69" t="s">
        <v>421</v>
      </c>
      <c r="C76" s="80" t="s">
        <v>511</v>
      </c>
      <c r="D76" s="38">
        <v>15607369.789999999</v>
      </c>
      <c r="E76" s="61">
        <v>11446549.26</v>
      </c>
      <c r="F76" s="41">
        <f t="shared" si="0"/>
        <v>4160820.5299999993</v>
      </c>
    </row>
    <row r="77" spans="1:6" ht="22.5" x14ac:dyDescent="0.2">
      <c r="A77" s="40" t="s">
        <v>435</v>
      </c>
      <c r="B77" s="69" t="s">
        <v>421</v>
      </c>
      <c r="C77" s="80" t="s">
        <v>512</v>
      </c>
      <c r="D77" s="38">
        <v>15607369.789999999</v>
      </c>
      <c r="E77" s="61">
        <v>11446549.26</v>
      </c>
      <c r="F77" s="41">
        <f t="shared" si="0"/>
        <v>4160820.5299999993</v>
      </c>
    </row>
    <row r="78" spans="1:6" ht="33.75" x14ac:dyDescent="0.2">
      <c r="A78" s="40" t="s">
        <v>437</v>
      </c>
      <c r="B78" s="69" t="s">
        <v>421</v>
      </c>
      <c r="C78" s="80" t="s">
        <v>513</v>
      </c>
      <c r="D78" s="38">
        <v>11947277</v>
      </c>
      <c r="E78" s="61">
        <v>8769128.1999999993</v>
      </c>
      <c r="F78" s="41">
        <f t="shared" si="0"/>
        <v>3178148.8000000007</v>
      </c>
    </row>
    <row r="79" spans="1:6" ht="33.75" x14ac:dyDescent="0.2">
      <c r="A79" s="40" t="s">
        <v>439</v>
      </c>
      <c r="B79" s="69" t="s">
        <v>421</v>
      </c>
      <c r="C79" s="80" t="s">
        <v>514</v>
      </c>
      <c r="D79" s="38">
        <v>92000</v>
      </c>
      <c r="E79" s="61">
        <v>39101.199999999997</v>
      </c>
      <c r="F79" s="41">
        <f t="shared" ref="F79:F142" si="1">IF(OR(D79="-",E79=D79),"-",D79-IF(E79="-",0,E79))</f>
        <v>52898.8</v>
      </c>
    </row>
    <row r="80" spans="1:6" ht="33.75" x14ac:dyDescent="0.2">
      <c r="A80" s="40" t="s">
        <v>443</v>
      </c>
      <c r="B80" s="69" t="s">
        <v>421</v>
      </c>
      <c r="C80" s="80" t="s">
        <v>515</v>
      </c>
      <c r="D80" s="38">
        <v>3568092.79</v>
      </c>
      <c r="E80" s="61">
        <v>2638319.86</v>
      </c>
      <c r="F80" s="41">
        <f t="shared" si="1"/>
        <v>929772.93000000017</v>
      </c>
    </row>
    <row r="81" spans="1:6" ht="22.5" x14ac:dyDescent="0.2">
      <c r="A81" s="40" t="s">
        <v>445</v>
      </c>
      <c r="B81" s="69" t="s">
        <v>421</v>
      </c>
      <c r="C81" s="80" t="s">
        <v>516</v>
      </c>
      <c r="D81" s="38">
        <v>2665274</v>
      </c>
      <c r="E81" s="61">
        <v>1024054.32</v>
      </c>
      <c r="F81" s="41">
        <f t="shared" si="1"/>
        <v>1641219.6800000002</v>
      </c>
    </row>
    <row r="82" spans="1:6" ht="22.5" x14ac:dyDescent="0.2">
      <c r="A82" s="40" t="s">
        <v>447</v>
      </c>
      <c r="B82" s="69" t="s">
        <v>421</v>
      </c>
      <c r="C82" s="80" t="s">
        <v>517</v>
      </c>
      <c r="D82" s="38">
        <v>2665274</v>
      </c>
      <c r="E82" s="61">
        <v>1024054.32</v>
      </c>
      <c r="F82" s="41">
        <f t="shared" si="1"/>
        <v>1641219.6800000002</v>
      </c>
    </row>
    <row r="83" spans="1:6" ht="22.5" x14ac:dyDescent="0.2">
      <c r="A83" s="40" t="s">
        <v>449</v>
      </c>
      <c r="B83" s="69" t="s">
        <v>421</v>
      </c>
      <c r="C83" s="80" t="s">
        <v>518</v>
      </c>
      <c r="D83" s="38">
        <v>2665274</v>
      </c>
      <c r="E83" s="61">
        <v>1024054.32</v>
      </c>
      <c r="F83" s="41">
        <f t="shared" si="1"/>
        <v>1641219.6800000002</v>
      </c>
    </row>
    <row r="84" spans="1:6" x14ac:dyDescent="0.2">
      <c r="A84" s="40" t="s">
        <v>455</v>
      </c>
      <c r="B84" s="69" t="s">
        <v>421</v>
      </c>
      <c r="C84" s="80" t="s">
        <v>519</v>
      </c>
      <c r="D84" s="38">
        <v>15900</v>
      </c>
      <c r="E84" s="61">
        <v>13699.65</v>
      </c>
      <c r="F84" s="41">
        <f t="shared" si="1"/>
        <v>2200.3500000000004</v>
      </c>
    </row>
    <row r="85" spans="1:6" x14ac:dyDescent="0.2">
      <c r="A85" s="40" t="s">
        <v>457</v>
      </c>
      <c r="B85" s="69" t="s">
        <v>421</v>
      </c>
      <c r="C85" s="80" t="s">
        <v>520</v>
      </c>
      <c r="D85" s="38">
        <v>15900</v>
      </c>
      <c r="E85" s="61">
        <v>13699.65</v>
      </c>
      <c r="F85" s="41">
        <f t="shared" si="1"/>
        <v>2200.3500000000004</v>
      </c>
    </row>
    <row r="86" spans="1:6" x14ac:dyDescent="0.2">
      <c r="A86" s="40" t="s">
        <v>461</v>
      </c>
      <c r="B86" s="69" t="s">
        <v>421</v>
      </c>
      <c r="C86" s="80" t="s">
        <v>521</v>
      </c>
      <c r="D86" s="38">
        <v>4400</v>
      </c>
      <c r="E86" s="61">
        <v>2199.65</v>
      </c>
      <c r="F86" s="41">
        <f t="shared" si="1"/>
        <v>2200.35</v>
      </c>
    </row>
    <row r="87" spans="1:6" x14ac:dyDescent="0.2">
      <c r="A87" s="40" t="s">
        <v>463</v>
      </c>
      <c r="B87" s="69" t="s">
        <v>421</v>
      </c>
      <c r="C87" s="80" t="s">
        <v>522</v>
      </c>
      <c r="D87" s="38">
        <v>11500</v>
      </c>
      <c r="E87" s="61">
        <v>11500</v>
      </c>
      <c r="F87" s="41" t="str">
        <f t="shared" si="1"/>
        <v>-</v>
      </c>
    </row>
    <row r="88" spans="1:6" x14ac:dyDescent="0.2">
      <c r="A88" s="88" t="s">
        <v>523</v>
      </c>
      <c r="B88" s="89" t="s">
        <v>421</v>
      </c>
      <c r="C88" s="90" t="s">
        <v>524</v>
      </c>
      <c r="D88" s="91">
        <v>758100</v>
      </c>
      <c r="E88" s="92" t="s">
        <v>57</v>
      </c>
      <c r="F88" s="93">
        <f t="shared" si="1"/>
        <v>758100</v>
      </c>
    </row>
    <row r="89" spans="1:6" x14ac:dyDescent="0.2">
      <c r="A89" s="40" t="s">
        <v>455</v>
      </c>
      <c r="B89" s="69" t="s">
        <v>421</v>
      </c>
      <c r="C89" s="80" t="s">
        <v>525</v>
      </c>
      <c r="D89" s="38">
        <v>758100</v>
      </c>
      <c r="E89" s="61" t="s">
        <v>57</v>
      </c>
      <c r="F89" s="41">
        <f t="shared" si="1"/>
        <v>758100</v>
      </c>
    </row>
    <row r="90" spans="1:6" x14ac:dyDescent="0.2">
      <c r="A90" s="40" t="s">
        <v>465</v>
      </c>
      <c r="B90" s="69" t="s">
        <v>421</v>
      </c>
      <c r="C90" s="80" t="s">
        <v>526</v>
      </c>
      <c r="D90" s="38">
        <v>758100</v>
      </c>
      <c r="E90" s="61" t="s">
        <v>57</v>
      </c>
      <c r="F90" s="41">
        <f t="shared" si="1"/>
        <v>758100</v>
      </c>
    </row>
    <row r="91" spans="1:6" x14ac:dyDescent="0.2">
      <c r="A91" s="88" t="s">
        <v>527</v>
      </c>
      <c r="B91" s="89" t="s">
        <v>421</v>
      </c>
      <c r="C91" s="90" t="s">
        <v>528</v>
      </c>
      <c r="D91" s="91">
        <v>33073100.449999999</v>
      </c>
      <c r="E91" s="92">
        <v>23142446.68</v>
      </c>
      <c r="F91" s="93">
        <f t="shared" si="1"/>
        <v>9930653.7699999996</v>
      </c>
    </row>
    <row r="92" spans="1:6" ht="56.25" x14ac:dyDescent="0.2">
      <c r="A92" s="40" t="s">
        <v>425</v>
      </c>
      <c r="B92" s="69" t="s">
        <v>421</v>
      </c>
      <c r="C92" s="80" t="s">
        <v>529</v>
      </c>
      <c r="D92" s="38">
        <v>21966578</v>
      </c>
      <c r="E92" s="61">
        <v>16074830.17</v>
      </c>
      <c r="F92" s="41">
        <f t="shared" si="1"/>
        <v>5891747.8300000001</v>
      </c>
    </row>
    <row r="93" spans="1:6" x14ac:dyDescent="0.2">
      <c r="A93" s="40" t="s">
        <v>427</v>
      </c>
      <c r="B93" s="69" t="s">
        <v>421</v>
      </c>
      <c r="C93" s="80" t="s">
        <v>530</v>
      </c>
      <c r="D93" s="38">
        <v>14969400</v>
      </c>
      <c r="E93" s="61">
        <v>11240742.18</v>
      </c>
      <c r="F93" s="41">
        <f t="shared" si="1"/>
        <v>3728657.8200000003</v>
      </c>
    </row>
    <row r="94" spans="1:6" ht="22.5" x14ac:dyDescent="0.2">
      <c r="A94" s="40" t="s">
        <v>429</v>
      </c>
      <c r="B94" s="69" t="s">
        <v>421</v>
      </c>
      <c r="C94" s="80" t="s">
        <v>531</v>
      </c>
      <c r="D94" s="38">
        <v>11487000</v>
      </c>
      <c r="E94" s="61">
        <v>8616370.1899999995</v>
      </c>
      <c r="F94" s="41">
        <f t="shared" si="1"/>
        <v>2870629.8100000005</v>
      </c>
    </row>
    <row r="95" spans="1:6" ht="22.5" x14ac:dyDescent="0.2">
      <c r="A95" s="40" t="s">
        <v>431</v>
      </c>
      <c r="B95" s="69" t="s">
        <v>421</v>
      </c>
      <c r="C95" s="80" t="s">
        <v>532</v>
      </c>
      <c r="D95" s="38">
        <v>13300</v>
      </c>
      <c r="E95" s="61">
        <v>5778</v>
      </c>
      <c r="F95" s="41">
        <f t="shared" si="1"/>
        <v>7522</v>
      </c>
    </row>
    <row r="96" spans="1:6" ht="33.75" x14ac:dyDescent="0.2">
      <c r="A96" s="40" t="s">
        <v>433</v>
      </c>
      <c r="B96" s="69" t="s">
        <v>421</v>
      </c>
      <c r="C96" s="80" t="s">
        <v>533</v>
      </c>
      <c r="D96" s="38">
        <v>3469100</v>
      </c>
      <c r="E96" s="61">
        <v>2618593.9900000002</v>
      </c>
      <c r="F96" s="41">
        <f t="shared" si="1"/>
        <v>850506.00999999978</v>
      </c>
    </row>
    <row r="97" spans="1:6" ht="22.5" x14ac:dyDescent="0.2">
      <c r="A97" s="40" t="s">
        <v>435</v>
      </c>
      <c r="B97" s="69" t="s">
        <v>421</v>
      </c>
      <c r="C97" s="80" t="s">
        <v>534</v>
      </c>
      <c r="D97" s="38">
        <v>6997178</v>
      </c>
      <c r="E97" s="61">
        <v>4834087.99</v>
      </c>
      <c r="F97" s="41">
        <f t="shared" si="1"/>
        <v>2163090.0099999998</v>
      </c>
    </row>
    <row r="98" spans="1:6" ht="33.75" x14ac:dyDescent="0.2">
      <c r="A98" s="40" t="s">
        <v>437</v>
      </c>
      <c r="B98" s="69" t="s">
        <v>421</v>
      </c>
      <c r="C98" s="80" t="s">
        <v>535</v>
      </c>
      <c r="D98" s="38">
        <v>5243900</v>
      </c>
      <c r="E98" s="61">
        <v>3625109.19</v>
      </c>
      <c r="F98" s="41">
        <f t="shared" si="1"/>
        <v>1618790.81</v>
      </c>
    </row>
    <row r="99" spans="1:6" ht="33.75" x14ac:dyDescent="0.2">
      <c r="A99" s="40" t="s">
        <v>439</v>
      </c>
      <c r="B99" s="69" t="s">
        <v>421</v>
      </c>
      <c r="C99" s="80" t="s">
        <v>536</v>
      </c>
      <c r="D99" s="38">
        <v>169467.8</v>
      </c>
      <c r="E99" s="61">
        <v>163809.79999999999</v>
      </c>
      <c r="F99" s="41">
        <f t="shared" si="1"/>
        <v>5658</v>
      </c>
    </row>
    <row r="100" spans="1:6" ht="33.75" x14ac:dyDescent="0.2">
      <c r="A100" s="40" t="s">
        <v>443</v>
      </c>
      <c r="B100" s="69" t="s">
        <v>421</v>
      </c>
      <c r="C100" s="80" t="s">
        <v>537</v>
      </c>
      <c r="D100" s="38">
        <v>1583810.2</v>
      </c>
      <c r="E100" s="61">
        <v>1045169</v>
      </c>
      <c r="F100" s="41">
        <f t="shared" si="1"/>
        <v>538641.19999999995</v>
      </c>
    </row>
    <row r="101" spans="1:6" ht="22.5" x14ac:dyDescent="0.2">
      <c r="A101" s="40" t="s">
        <v>445</v>
      </c>
      <c r="B101" s="69" t="s">
        <v>421</v>
      </c>
      <c r="C101" s="80" t="s">
        <v>538</v>
      </c>
      <c r="D101" s="38">
        <v>10666422</v>
      </c>
      <c r="E101" s="61">
        <v>6750892.5099999998</v>
      </c>
      <c r="F101" s="41">
        <f t="shared" si="1"/>
        <v>3915529.49</v>
      </c>
    </row>
    <row r="102" spans="1:6" ht="22.5" x14ac:dyDescent="0.2">
      <c r="A102" s="40" t="s">
        <v>447</v>
      </c>
      <c r="B102" s="69" t="s">
        <v>421</v>
      </c>
      <c r="C102" s="80" t="s">
        <v>539</v>
      </c>
      <c r="D102" s="38">
        <v>10666422</v>
      </c>
      <c r="E102" s="61">
        <v>6750892.5099999998</v>
      </c>
      <c r="F102" s="41">
        <f t="shared" si="1"/>
        <v>3915529.49</v>
      </c>
    </row>
    <row r="103" spans="1:6" ht="22.5" x14ac:dyDescent="0.2">
      <c r="A103" s="40" t="s">
        <v>449</v>
      </c>
      <c r="B103" s="69" t="s">
        <v>421</v>
      </c>
      <c r="C103" s="80" t="s">
        <v>540</v>
      </c>
      <c r="D103" s="38">
        <v>10666422</v>
      </c>
      <c r="E103" s="61">
        <v>6750892.5099999998</v>
      </c>
      <c r="F103" s="41">
        <f t="shared" si="1"/>
        <v>3915529.49</v>
      </c>
    </row>
    <row r="104" spans="1:6" x14ac:dyDescent="0.2">
      <c r="A104" s="40" t="s">
        <v>451</v>
      </c>
      <c r="B104" s="69" t="s">
        <v>421</v>
      </c>
      <c r="C104" s="80" t="s">
        <v>541</v>
      </c>
      <c r="D104" s="38">
        <v>340000</v>
      </c>
      <c r="E104" s="61">
        <v>221824</v>
      </c>
      <c r="F104" s="41">
        <f t="shared" si="1"/>
        <v>118176</v>
      </c>
    </row>
    <row r="105" spans="1:6" x14ac:dyDescent="0.2">
      <c r="A105" s="40" t="s">
        <v>453</v>
      </c>
      <c r="B105" s="69" t="s">
        <v>421</v>
      </c>
      <c r="C105" s="80" t="s">
        <v>542</v>
      </c>
      <c r="D105" s="38">
        <v>340000</v>
      </c>
      <c r="E105" s="61">
        <v>221824</v>
      </c>
      <c r="F105" s="41">
        <f t="shared" si="1"/>
        <v>118176</v>
      </c>
    </row>
    <row r="106" spans="1:6" x14ac:dyDescent="0.2">
      <c r="A106" s="40" t="s">
        <v>455</v>
      </c>
      <c r="B106" s="69" t="s">
        <v>421</v>
      </c>
      <c r="C106" s="80" t="s">
        <v>543</v>
      </c>
      <c r="D106" s="38">
        <v>100100.45</v>
      </c>
      <c r="E106" s="61">
        <v>94900</v>
      </c>
      <c r="F106" s="41">
        <f t="shared" si="1"/>
        <v>5200.4499999999971</v>
      </c>
    </row>
    <row r="107" spans="1:6" x14ac:dyDescent="0.2">
      <c r="A107" s="40" t="s">
        <v>457</v>
      </c>
      <c r="B107" s="69" t="s">
        <v>421</v>
      </c>
      <c r="C107" s="80" t="s">
        <v>544</v>
      </c>
      <c r="D107" s="38">
        <v>100100</v>
      </c>
      <c r="E107" s="61">
        <v>94900</v>
      </c>
      <c r="F107" s="41">
        <f t="shared" si="1"/>
        <v>5200</v>
      </c>
    </row>
    <row r="108" spans="1:6" x14ac:dyDescent="0.2">
      <c r="A108" s="40" t="s">
        <v>461</v>
      </c>
      <c r="B108" s="69" t="s">
        <v>421</v>
      </c>
      <c r="C108" s="80" t="s">
        <v>545</v>
      </c>
      <c r="D108" s="38">
        <v>8600</v>
      </c>
      <c r="E108" s="61">
        <v>3400</v>
      </c>
      <c r="F108" s="41">
        <f t="shared" si="1"/>
        <v>5200</v>
      </c>
    </row>
    <row r="109" spans="1:6" x14ac:dyDescent="0.2">
      <c r="A109" s="40" t="s">
        <v>463</v>
      </c>
      <c r="B109" s="69" t="s">
        <v>421</v>
      </c>
      <c r="C109" s="80" t="s">
        <v>546</v>
      </c>
      <c r="D109" s="38">
        <v>91500</v>
      </c>
      <c r="E109" s="61">
        <v>91500</v>
      </c>
      <c r="F109" s="41" t="str">
        <f t="shared" si="1"/>
        <v>-</v>
      </c>
    </row>
    <row r="110" spans="1:6" x14ac:dyDescent="0.2">
      <c r="A110" s="40" t="s">
        <v>465</v>
      </c>
      <c r="B110" s="69" t="s">
        <v>421</v>
      </c>
      <c r="C110" s="80" t="s">
        <v>547</v>
      </c>
      <c r="D110" s="38">
        <v>0.45</v>
      </c>
      <c r="E110" s="61" t="s">
        <v>57</v>
      </c>
      <c r="F110" s="41">
        <f t="shared" si="1"/>
        <v>0.45</v>
      </c>
    </row>
    <row r="111" spans="1:6" ht="22.5" x14ac:dyDescent="0.2">
      <c r="A111" s="88" t="s">
        <v>548</v>
      </c>
      <c r="B111" s="89" t="s">
        <v>421</v>
      </c>
      <c r="C111" s="90" t="s">
        <v>549</v>
      </c>
      <c r="D111" s="91">
        <v>200000</v>
      </c>
      <c r="E111" s="92" t="s">
        <v>57</v>
      </c>
      <c r="F111" s="93">
        <f t="shared" si="1"/>
        <v>200000</v>
      </c>
    </row>
    <row r="112" spans="1:6" x14ac:dyDescent="0.2">
      <c r="A112" s="40" t="s">
        <v>455</v>
      </c>
      <c r="B112" s="69" t="s">
        <v>421</v>
      </c>
      <c r="C112" s="80" t="s">
        <v>550</v>
      </c>
      <c r="D112" s="38">
        <v>200000</v>
      </c>
      <c r="E112" s="61" t="s">
        <v>57</v>
      </c>
      <c r="F112" s="41">
        <f t="shared" si="1"/>
        <v>200000</v>
      </c>
    </row>
    <row r="113" spans="1:6" x14ac:dyDescent="0.2">
      <c r="A113" s="40" t="s">
        <v>465</v>
      </c>
      <c r="B113" s="69" t="s">
        <v>421</v>
      </c>
      <c r="C113" s="80" t="s">
        <v>551</v>
      </c>
      <c r="D113" s="38">
        <v>200000</v>
      </c>
      <c r="E113" s="61" t="s">
        <v>57</v>
      </c>
      <c r="F113" s="41">
        <f t="shared" si="1"/>
        <v>200000</v>
      </c>
    </row>
    <row r="114" spans="1:6" ht="33.75" x14ac:dyDescent="0.2">
      <c r="A114" s="88" t="s">
        <v>552</v>
      </c>
      <c r="B114" s="89" t="s">
        <v>421</v>
      </c>
      <c r="C114" s="90" t="s">
        <v>553</v>
      </c>
      <c r="D114" s="91">
        <v>200000</v>
      </c>
      <c r="E114" s="92" t="s">
        <v>57</v>
      </c>
      <c r="F114" s="93">
        <f t="shared" si="1"/>
        <v>200000</v>
      </c>
    </row>
    <row r="115" spans="1:6" x14ac:dyDescent="0.2">
      <c r="A115" s="40" t="s">
        <v>455</v>
      </c>
      <c r="B115" s="69" t="s">
        <v>421</v>
      </c>
      <c r="C115" s="80" t="s">
        <v>554</v>
      </c>
      <c r="D115" s="38">
        <v>200000</v>
      </c>
      <c r="E115" s="61" t="s">
        <v>57</v>
      </c>
      <c r="F115" s="41">
        <f t="shared" si="1"/>
        <v>200000</v>
      </c>
    </row>
    <row r="116" spans="1:6" x14ac:dyDescent="0.2">
      <c r="A116" s="40" t="s">
        <v>465</v>
      </c>
      <c r="B116" s="69" t="s">
        <v>421</v>
      </c>
      <c r="C116" s="80" t="s">
        <v>555</v>
      </c>
      <c r="D116" s="38">
        <v>200000</v>
      </c>
      <c r="E116" s="61" t="s">
        <v>57</v>
      </c>
      <c r="F116" s="41">
        <f t="shared" si="1"/>
        <v>200000</v>
      </c>
    </row>
    <row r="117" spans="1:6" x14ac:dyDescent="0.2">
      <c r="A117" s="88" t="s">
        <v>556</v>
      </c>
      <c r="B117" s="89" t="s">
        <v>421</v>
      </c>
      <c r="C117" s="90" t="s">
        <v>557</v>
      </c>
      <c r="D117" s="91">
        <v>28957136</v>
      </c>
      <c r="E117" s="92">
        <v>15844635.289999999</v>
      </c>
      <c r="F117" s="93">
        <f t="shared" si="1"/>
        <v>13112500.710000001</v>
      </c>
    </row>
    <row r="118" spans="1:6" ht="22.5" x14ac:dyDescent="0.2">
      <c r="A118" s="40" t="s">
        <v>445</v>
      </c>
      <c r="B118" s="69" t="s">
        <v>421</v>
      </c>
      <c r="C118" s="80" t="s">
        <v>558</v>
      </c>
      <c r="D118" s="38">
        <v>5747694</v>
      </c>
      <c r="E118" s="61">
        <v>1494360.29</v>
      </c>
      <c r="F118" s="41">
        <f t="shared" si="1"/>
        <v>4253333.71</v>
      </c>
    </row>
    <row r="119" spans="1:6" ht="22.5" x14ac:dyDescent="0.2">
      <c r="A119" s="40" t="s">
        <v>447</v>
      </c>
      <c r="B119" s="69" t="s">
        <v>421</v>
      </c>
      <c r="C119" s="80" t="s">
        <v>559</v>
      </c>
      <c r="D119" s="38">
        <v>5747694</v>
      </c>
      <c r="E119" s="61">
        <v>1494360.29</v>
      </c>
      <c r="F119" s="41">
        <f t="shared" si="1"/>
        <v>4253333.71</v>
      </c>
    </row>
    <row r="120" spans="1:6" ht="22.5" x14ac:dyDescent="0.2">
      <c r="A120" s="40" t="s">
        <v>449</v>
      </c>
      <c r="B120" s="69" t="s">
        <v>421</v>
      </c>
      <c r="C120" s="80" t="s">
        <v>560</v>
      </c>
      <c r="D120" s="38">
        <v>5747694</v>
      </c>
      <c r="E120" s="61">
        <v>1494360.29</v>
      </c>
      <c r="F120" s="41">
        <f t="shared" si="1"/>
        <v>4253333.71</v>
      </c>
    </row>
    <row r="121" spans="1:6" x14ac:dyDescent="0.2">
      <c r="A121" s="40" t="s">
        <v>455</v>
      </c>
      <c r="B121" s="69" t="s">
        <v>421</v>
      </c>
      <c r="C121" s="80" t="s">
        <v>561</v>
      </c>
      <c r="D121" s="38">
        <v>23209442</v>
      </c>
      <c r="E121" s="61">
        <v>14350275</v>
      </c>
      <c r="F121" s="41">
        <f t="shared" si="1"/>
        <v>8859167</v>
      </c>
    </row>
    <row r="122" spans="1:6" ht="33.75" x14ac:dyDescent="0.2">
      <c r="A122" s="40" t="s">
        <v>562</v>
      </c>
      <c r="B122" s="69" t="s">
        <v>421</v>
      </c>
      <c r="C122" s="80" t="s">
        <v>563</v>
      </c>
      <c r="D122" s="38">
        <v>23209442</v>
      </c>
      <c r="E122" s="61">
        <v>14350275</v>
      </c>
      <c r="F122" s="41">
        <f t="shared" si="1"/>
        <v>8859167</v>
      </c>
    </row>
    <row r="123" spans="1:6" x14ac:dyDescent="0.2">
      <c r="A123" s="88" t="s">
        <v>564</v>
      </c>
      <c r="B123" s="89" t="s">
        <v>421</v>
      </c>
      <c r="C123" s="90" t="s">
        <v>565</v>
      </c>
      <c r="D123" s="91">
        <v>1865700</v>
      </c>
      <c r="E123" s="92">
        <v>1319117</v>
      </c>
      <c r="F123" s="93">
        <f t="shared" si="1"/>
        <v>546583</v>
      </c>
    </row>
    <row r="124" spans="1:6" ht="22.5" x14ac:dyDescent="0.2">
      <c r="A124" s="40" t="s">
        <v>445</v>
      </c>
      <c r="B124" s="69" t="s">
        <v>421</v>
      </c>
      <c r="C124" s="80" t="s">
        <v>566</v>
      </c>
      <c r="D124" s="38">
        <v>200000</v>
      </c>
      <c r="E124" s="61">
        <v>112500</v>
      </c>
      <c r="F124" s="41">
        <f t="shared" si="1"/>
        <v>87500</v>
      </c>
    </row>
    <row r="125" spans="1:6" ht="22.5" x14ac:dyDescent="0.2">
      <c r="A125" s="40" t="s">
        <v>447</v>
      </c>
      <c r="B125" s="69" t="s">
        <v>421</v>
      </c>
      <c r="C125" s="80" t="s">
        <v>567</v>
      </c>
      <c r="D125" s="38">
        <v>200000</v>
      </c>
      <c r="E125" s="61">
        <v>112500</v>
      </c>
      <c r="F125" s="41">
        <f t="shared" si="1"/>
        <v>87500</v>
      </c>
    </row>
    <row r="126" spans="1:6" ht="22.5" x14ac:dyDescent="0.2">
      <c r="A126" s="40" t="s">
        <v>449</v>
      </c>
      <c r="B126" s="69" t="s">
        <v>421</v>
      </c>
      <c r="C126" s="80" t="s">
        <v>568</v>
      </c>
      <c r="D126" s="38">
        <v>200000</v>
      </c>
      <c r="E126" s="61">
        <v>112500</v>
      </c>
      <c r="F126" s="41">
        <f t="shared" si="1"/>
        <v>87500</v>
      </c>
    </row>
    <row r="127" spans="1:6" x14ac:dyDescent="0.2">
      <c r="A127" s="40" t="s">
        <v>455</v>
      </c>
      <c r="B127" s="69" t="s">
        <v>421</v>
      </c>
      <c r="C127" s="80" t="s">
        <v>569</v>
      </c>
      <c r="D127" s="38">
        <v>1665700</v>
      </c>
      <c r="E127" s="61">
        <v>1206617</v>
      </c>
      <c r="F127" s="41">
        <f t="shared" si="1"/>
        <v>459083</v>
      </c>
    </row>
    <row r="128" spans="1:6" ht="33.75" x14ac:dyDescent="0.2">
      <c r="A128" s="40" t="s">
        <v>562</v>
      </c>
      <c r="B128" s="69" t="s">
        <v>421</v>
      </c>
      <c r="C128" s="80" t="s">
        <v>570</v>
      </c>
      <c r="D128" s="38">
        <v>1665700</v>
      </c>
      <c r="E128" s="61">
        <v>1206617</v>
      </c>
      <c r="F128" s="41">
        <f t="shared" si="1"/>
        <v>459083</v>
      </c>
    </row>
    <row r="129" spans="1:6" x14ac:dyDescent="0.2">
      <c r="A129" s="88" t="s">
        <v>571</v>
      </c>
      <c r="B129" s="89" t="s">
        <v>421</v>
      </c>
      <c r="C129" s="90" t="s">
        <v>572</v>
      </c>
      <c r="D129" s="91">
        <v>115500</v>
      </c>
      <c r="E129" s="92">
        <v>115500</v>
      </c>
      <c r="F129" s="93" t="str">
        <f t="shared" si="1"/>
        <v>-</v>
      </c>
    </row>
    <row r="130" spans="1:6" ht="22.5" x14ac:dyDescent="0.2">
      <c r="A130" s="40" t="s">
        <v>445</v>
      </c>
      <c r="B130" s="69" t="s">
        <v>421</v>
      </c>
      <c r="C130" s="80" t="s">
        <v>573</v>
      </c>
      <c r="D130" s="38">
        <v>115500</v>
      </c>
      <c r="E130" s="61">
        <v>115500</v>
      </c>
      <c r="F130" s="41" t="str">
        <f t="shared" si="1"/>
        <v>-</v>
      </c>
    </row>
    <row r="131" spans="1:6" ht="22.5" x14ac:dyDescent="0.2">
      <c r="A131" s="40" t="s">
        <v>447</v>
      </c>
      <c r="B131" s="69" t="s">
        <v>421</v>
      </c>
      <c r="C131" s="80" t="s">
        <v>574</v>
      </c>
      <c r="D131" s="38">
        <v>115500</v>
      </c>
      <c r="E131" s="61">
        <v>115500</v>
      </c>
      <c r="F131" s="41" t="str">
        <f t="shared" si="1"/>
        <v>-</v>
      </c>
    </row>
    <row r="132" spans="1:6" ht="22.5" x14ac:dyDescent="0.2">
      <c r="A132" s="40" t="s">
        <v>449</v>
      </c>
      <c r="B132" s="69" t="s">
        <v>421</v>
      </c>
      <c r="C132" s="80" t="s">
        <v>575</v>
      </c>
      <c r="D132" s="38">
        <v>115500</v>
      </c>
      <c r="E132" s="61">
        <v>115500</v>
      </c>
      <c r="F132" s="41" t="str">
        <f t="shared" si="1"/>
        <v>-</v>
      </c>
    </row>
    <row r="133" spans="1:6" x14ac:dyDescent="0.2">
      <c r="A133" s="88" t="s">
        <v>576</v>
      </c>
      <c r="B133" s="89" t="s">
        <v>421</v>
      </c>
      <c r="C133" s="90" t="s">
        <v>577</v>
      </c>
      <c r="D133" s="91">
        <v>20372742</v>
      </c>
      <c r="E133" s="92">
        <v>13143658</v>
      </c>
      <c r="F133" s="93">
        <f t="shared" si="1"/>
        <v>7229084</v>
      </c>
    </row>
    <row r="134" spans="1:6" x14ac:dyDescent="0.2">
      <c r="A134" s="40" t="s">
        <v>455</v>
      </c>
      <c r="B134" s="69" t="s">
        <v>421</v>
      </c>
      <c r="C134" s="80" t="s">
        <v>578</v>
      </c>
      <c r="D134" s="38">
        <v>20372742</v>
      </c>
      <c r="E134" s="61">
        <v>13143658</v>
      </c>
      <c r="F134" s="41">
        <f t="shared" si="1"/>
        <v>7229084</v>
      </c>
    </row>
    <row r="135" spans="1:6" ht="33.75" x14ac:dyDescent="0.2">
      <c r="A135" s="40" t="s">
        <v>562</v>
      </c>
      <c r="B135" s="69" t="s">
        <v>421</v>
      </c>
      <c r="C135" s="80" t="s">
        <v>579</v>
      </c>
      <c r="D135" s="38">
        <v>20372742</v>
      </c>
      <c r="E135" s="61">
        <v>13143658</v>
      </c>
      <c r="F135" s="41">
        <f t="shared" si="1"/>
        <v>7229084</v>
      </c>
    </row>
    <row r="136" spans="1:6" x14ac:dyDescent="0.2">
      <c r="A136" s="88" t="s">
        <v>580</v>
      </c>
      <c r="B136" s="89" t="s">
        <v>421</v>
      </c>
      <c r="C136" s="90" t="s">
        <v>581</v>
      </c>
      <c r="D136" s="91">
        <v>3561378</v>
      </c>
      <c r="E136" s="92">
        <v>130689</v>
      </c>
      <c r="F136" s="93">
        <f t="shared" si="1"/>
        <v>3430689</v>
      </c>
    </row>
    <row r="137" spans="1:6" ht="22.5" x14ac:dyDescent="0.2">
      <c r="A137" s="40" t="s">
        <v>445</v>
      </c>
      <c r="B137" s="69" t="s">
        <v>421</v>
      </c>
      <c r="C137" s="80" t="s">
        <v>582</v>
      </c>
      <c r="D137" s="38">
        <v>3561378</v>
      </c>
      <c r="E137" s="61">
        <v>130689</v>
      </c>
      <c r="F137" s="41">
        <f t="shared" si="1"/>
        <v>3430689</v>
      </c>
    </row>
    <row r="138" spans="1:6" ht="22.5" x14ac:dyDescent="0.2">
      <c r="A138" s="40" t="s">
        <v>447</v>
      </c>
      <c r="B138" s="69" t="s">
        <v>421</v>
      </c>
      <c r="C138" s="80" t="s">
        <v>583</v>
      </c>
      <c r="D138" s="38">
        <v>3561378</v>
      </c>
      <c r="E138" s="61">
        <v>130689</v>
      </c>
      <c r="F138" s="41">
        <f t="shared" si="1"/>
        <v>3430689</v>
      </c>
    </row>
    <row r="139" spans="1:6" ht="22.5" x14ac:dyDescent="0.2">
      <c r="A139" s="40" t="s">
        <v>449</v>
      </c>
      <c r="B139" s="69" t="s">
        <v>421</v>
      </c>
      <c r="C139" s="80" t="s">
        <v>584</v>
      </c>
      <c r="D139" s="38">
        <v>3561378</v>
      </c>
      <c r="E139" s="61">
        <v>130689</v>
      </c>
      <c r="F139" s="41">
        <f t="shared" si="1"/>
        <v>3430689</v>
      </c>
    </row>
    <row r="140" spans="1:6" x14ac:dyDescent="0.2">
      <c r="A140" s="88" t="s">
        <v>585</v>
      </c>
      <c r="B140" s="89" t="s">
        <v>421</v>
      </c>
      <c r="C140" s="90" t="s">
        <v>586</v>
      </c>
      <c r="D140" s="91">
        <v>3041816</v>
      </c>
      <c r="E140" s="92">
        <v>1135671.29</v>
      </c>
      <c r="F140" s="93">
        <f t="shared" si="1"/>
        <v>1906144.71</v>
      </c>
    </row>
    <row r="141" spans="1:6" ht="22.5" x14ac:dyDescent="0.2">
      <c r="A141" s="40" t="s">
        <v>445</v>
      </c>
      <c r="B141" s="69" t="s">
        <v>421</v>
      </c>
      <c r="C141" s="80" t="s">
        <v>587</v>
      </c>
      <c r="D141" s="38">
        <v>1870816</v>
      </c>
      <c r="E141" s="61">
        <v>1135671.29</v>
      </c>
      <c r="F141" s="41">
        <f t="shared" si="1"/>
        <v>735144.71</v>
      </c>
    </row>
    <row r="142" spans="1:6" ht="22.5" x14ac:dyDescent="0.2">
      <c r="A142" s="40" t="s">
        <v>447</v>
      </c>
      <c r="B142" s="69" t="s">
        <v>421</v>
      </c>
      <c r="C142" s="80" t="s">
        <v>588</v>
      </c>
      <c r="D142" s="38">
        <v>1870816</v>
      </c>
      <c r="E142" s="61">
        <v>1135671.29</v>
      </c>
      <c r="F142" s="41">
        <f t="shared" si="1"/>
        <v>735144.71</v>
      </c>
    </row>
    <row r="143" spans="1:6" ht="22.5" x14ac:dyDescent="0.2">
      <c r="A143" s="40" t="s">
        <v>449</v>
      </c>
      <c r="B143" s="69" t="s">
        <v>421</v>
      </c>
      <c r="C143" s="80" t="s">
        <v>589</v>
      </c>
      <c r="D143" s="38">
        <v>1870816</v>
      </c>
      <c r="E143" s="61">
        <v>1135671.29</v>
      </c>
      <c r="F143" s="41">
        <f t="shared" ref="F143:F206" si="2">IF(OR(D143="-",E143=D143),"-",D143-IF(E143="-",0,E143))</f>
        <v>735144.71</v>
      </c>
    </row>
    <row r="144" spans="1:6" x14ac:dyDescent="0.2">
      <c r="A144" s="40" t="s">
        <v>455</v>
      </c>
      <c r="B144" s="69" t="s">
        <v>421</v>
      </c>
      <c r="C144" s="80" t="s">
        <v>590</v>
      </c>
      <c r="D144" s="38">
        <v>1171000</v>
      </c>
      <c r="E144" s="61" t="s">
        <v>57</v>
      </c>
      <c r="F144" s="41">
        <f t="shared" si="2"/>
        <v>1171000</v>
      </c>
    </row>
    <row r="145" spans="1:6" ht="33.75" x14ac:dyDescent="0.2">
      <c r="A145" s="40" t="s">
        <v>562</v>
      </c>
      <c r="B145" s="69" t="s">
        <v>421</v>
      </c>
      <c r="C145" s="80" t="s">
        <v>591</v>
      </c>
      <c r="D145" s="38">
        <v>1171000</v>
      </c>
      <c r="E145" s="61" t="s">
        <v>57</v>
      </c>
      <c r="F145" s="41">
        <f t="shared" si="2"/>
        <v>1171000</v>
      </c>
    </row>
    <row r="146" spans="1:6" x14ac:dyDescent="0.2">
      <c r="A146" s="88" t="s">
        <v>592</v>
      </c>
      <c r="B146" s="89" t="s">
        <v>421</v>
      </c>
      <c r="C146" s="90" t="s">
        <v>593</v>
      </c>
      <c r="D146" s="91">
        <v>8606600</v>
      </c>
      <c r="E146" s="92">
        <v>3470865.12</v>
      </c>
      <c r="F146" s="93">
        <f t="shared" si="2"/>
        <v>5135734.88</v>
      </c>
    </row>
    <row r="147" spans="1:6" ht="56.25" x14ac:dyDescent="0.2">
      <c r="A147" s="40" t="s">
        <v>425</v>
      </c>
      <c r="B147" s="69" t="s">
        <v>421</v>
      </c>
      <c r="C147" s="80" t="s">
        <v>594</v>
      </c>
      <c r="D147" s="38">
        <v>304932.46999999997</v>
      </c>
      <c r="E147" s="61">
        <v>169056.18</v>
      </c>
      <c r="F147" s="41">
        <f t="shared" si="2"/>
        <v>135876.28999999998</v>
      </c>
    </row>
    <row r="148" spans="1:6" ht="22.5" x14ac:dyDescent="0.2">
      <c r="A148" s="40" t="s">
        <v>435</v>
      </c>
      <c r="B148" s="69" t="s">
        <v>421</v>
      </c>
      <c r="C148" s="80" t="s">
        <v>595</v>
      </c>
      <c r="D148" s="38">
        <v>304932.46999999997</v>
      </c>
      <c r="E148" s="61">
        <v>169056.18</v>
      </c>
      <c r="F148" s="41">
        <f t="shared" si="2"/>
        <v>135876.28999999998</v>
      </c>
    </row>
    <row r="149" spans="1:6" ht="33.75" x14ac:dyDescent="0.2">
      <c r="A149" s="40" t="s">
        <v>437</v>
      </c>
      <c r="B149" s="69" t="s">
        <v>421</v>
      </c>
      <c r="C149" s="80" t="s">
        <v>596</v>
      </c>
      <c r="D149" s="38">
        <v>234203.13</v>
      </c>
      <c r="E149" s="61">
        <v>131027.34</v>
      </c>
      <c r="F149" s="41">
        <f t="shared" si="2"/>
        <v>103175.79000000001</v>
      </c>
    </row>
    <row r="150" spans="1:6" ht="33.75" x14ac:dyDescent="0.2">
      <c r="A150" s="40" t="s">
        <v>443</v>
      </c>
      <c r="B150" s="69" t="s">
        <v>421</v>
      </c>
      <c r="C150" s="80" t="s">
        <v>597</v>
      </c>
      <c r="D150" s="38">
        <v>70729.34</v>
      </c>
      <c r="E150" s="61">
        <v>38028.839999999997</v>
      </c>
      <c r="F150" s="41">
        <f t="shared" si="2"/>
        <v>32700.5</v>
      </c>
    </row>
    <row r="151" spans="1:6" ht="22.5" x14ac:dyDescent="0.2">
      <c r="A151" s="40" t="s">
        <v>445</v>
      </c>
      <c r="B151" s="69" t="s">
        <v>421</v>
      </c>
      <c r="C151" s="80" t="s">
        <v>598</v>
      </c>
      <c r="D151" s="38">
        <v>1280667.53</v>
      </c>
      <c r="E151" s="61">
        <v>831102.55</v>
      </c>
      <c r="F151" s="41">
        <f t="shared" si="2"/>
        <v>449564.98</v>
      </c>
    </row>
    <row r="152" spans="1:6" ht="22.5" x14ac:dyDescent="0.2">
      <c r="A152" s="40" t="s">
        <v>447</v>
      </c>
      <c r="B152" s="69" t="s">
        <v>421</v>
      </c>
      <c r="C152" s="80" t="s">
        <v>599</v>
      </c>
      <c r="D152" s="38">
        <v>1280667.53</v>
      </c>
      <c r="E152" s="61">
        <v>831102.55</v>
      </c>
      <c r="F152" s="41">
        <f t="shared" si="2"/>
        <v>449564.98</v>
      </c>
    </row>
    <row r="153" spans="1:6" ht="22.5" x14ac:dyDescent="0.2">
      <c r="A153" s="40" t="s">
        <v>449</v>
      </c>
      <c r="B153" s="69" t="s">
        <v>421</v>
      </c>
      <c r="C153" s="80" t="s">
        <v>600</v>
      </c>
      <c r="D153" s="38">
        <v>1280667.53</v>
      </c>
      <c r="E153" s="61">
        <v>831102.55</v>
      </c>
      <c r="F153" s="41">
        <f t="shared" si="2"/>
        <v>449564.98</v>
      </c>
    </row>
    <row r="154" spans="1:6" x14ac:dyDescent="0.2">
      <c r="A154" s="40" t="s">
        <v>601</v>
      </c>
      <c r="B154" s="69" t="s">
        <v>421</v>
      </c>
      <c r="C154" s="80" t="s">
        <v>602</v>
      </c>
      <c r="D154" s="38">
        <v>6612100</v>
      </c>
      <c r="E154" s="61">
        <v>2188700</v>
      </c>
      <c r="F154" s="41">
        <f t="shared" si="2"/>
        <v>4423400</v>
      </c>
    </row>
    <row r="155" spans="1:6" x14ac:dyDescent="0.2">
      <c r="A155" s="40" t="s">
        <v>383</v>
      </c>
      <c r="B155" s="69" t="s">
        <v>421</v>
      </c>
      <c r="C155" s="80" t="s">
        <v>603</v>
      </c>
      <c r="D155" s="38">
        <v>6612100</v>
      </c>
      <c r="E155" s="61">
        <v>2188700</v>
      </c>
      <c r="F155" s="41">
        <f t="shared" si="2"/>
        <v>4423400</v>
      </c>
    </row>
    <row r="156" spans="1:6" x14ac:dyDescent="0.2">
      <c r="A156" s="40" t="s">
        <v>455</v>
      </c>
      <c r="B156" s="69" t="s">
        <v>421</v>
      </c>
      <c r="C156" s="80" t="s">
        <v>604</v>
      </c>
      <c r="D156" s="38">
        <v>408900</v>
      </c>
      <c r="E156" s="61">
        <v>282006.39</v>
      </c>
      <c r="F156" s="41">
        <f t="shared" si="2"/>
        <v>126893.60999999999</v>
      </c>
    </row>
    <row r="157" spans="1:6" x14ac:dyDescent="0.2">
      <c r="A157" s="40" t="s">
        <v>457</v>
      </c>
      <c r="B157" s="69" t="s">
        <v>421</v>
      </c>
      <c r="C157" s="80" t="s">
        <v>605</v>
      </c>
      <c r="D157" s="38">
        <v>408900</v>
      </c>
      <c r="E157" s="61">
        <v>282006.39</v>
      </c>
      <c r="F157" s="41">
        <f t="shared" si="2"/>
        <v>126893.60999999999</v>
      </c>
    </row>
    <row r="158" spans="1:6" x14ac:dyDescent="0.2">
      <c r="A158" s="40" t="s">
        <v>463</v>
      </c>
      <c r="B158" s="69" t="s">
        <v>421</v>
      </c>
      <c r="C158" s="80" t="s">
        <v>606</v>
      </c>
      <c r="D158" s="38">
        <v>408900</v>
      </c>
      <c r="E158" s="61">
        <v>282006.39</v>
      </c>
      <c r="F158" s="41">
        <f t="shared" si="2"/>
        <v>126893.60999999999</v>
      </c>
    </row>
    <row r="159" spans="1:6" x14ac:dyDescent="0.2">
      <c r="A159" s="88" t="s">
        <v>607</v>
      </c>
      <c r="B159" s="89" t="s">
        <v>421</v>
      </c>
      <c r="C159" s="90" t="s">
        <v>608</v>
      </c>
      <c r="D159" s="91">
        <v>570200</v>
      </c>
      <c r="E159" s="92">
        <v>419031.94</v>
      </c>
      <c r="F159" s="93">
        <f t="shared" si="2"/>
        <v>151168.06</v>
      </c>
    </row>
    <row r="160" spans="1:6" ht="22.5" x14ac:dyDescent="0.2">
      <c r="A160" s="40" t="s">
        <v>445</v>
      </c>
      <c r="B160" s="69" t="s">
        <v>421</v>
      </c>
      <c r="C160" s="80" t="s">
        <v>609</v>
      </c>
      <c r="D160" s="38">
        <v>161300</v>
      </c>
      <c r="E160" s="61">
        <v>137025.54999999999</v>
      </c>
      <c r="F160" s="41">
        <f t="shared" si="2"/>
        <v>24274.450000000012</v>
      </c>
    </row>
    <row r="161" spans="1:6" ht="22.5" x14ac:dyDescent="0.2">
      <c r="A161" s="40" t="s">
        <v>447</v>
      </c>
      <c r="B161" s="69" t="s">
        <v>421</v>
      </c>
      <c r="C161" s="80" t="s">
        <v>610</v>
      </c>
      <c r="D161" s="38">
        <v>161300</v>
      </c>
      <c r="E161" s="61">
        <v>137025.54999999999</v>
      </c>
      <c r="F161" s="41">
        <f t="shared" si="2"/>
        <v>24274.450000000012</v>
      </c>
    </row>
    <row r="162" spans="1:6" ht="22.5" x14ac:dyDescent="0.2">
      <c r="A162" s="40" t="s">
        <v>449</v>
      </c>
      <c r="B162" s="69" t="s">
        <v>421</v>
      </c>
      <c r="C162" s="80" t="s">
        <v>611</v>
      </c>
      <c r="D162" s="38">
        <v>161300</v>
      </c>
      <c r="E162" s="61">
        <v>137025.54999999999</v>
      </c>
      <c r="F162" s="41">
        <f t="shared" si="2"/>
        <v>24274.450000000012</v>
      </c>
    </row>
    <row r="163" spans="1:6" x14ac:dyDescent="0.2">
      <c r="A163" s="40" t="s">
        <v>455</v>
      </c>
      <c r="B163" s="69" t="s">
        <v>421</v>
      </c>
      <c r="C163" s="80" t="s">
        <v>612</v>
      </c>
      <c r="D163" s="38">
        <v>408900</v>
      </c>
      <c r="E163" s="61">
        <v>282006.39</v>
      </c>
      <c r="F163" s="41">
        <f t="shared" si="2"/>
        <v>126893.60999999999</v>
      </c>
    </row>
    <row r="164" spans="1:6" x14ac:dyDescent="0.2">
      <c r="A164" s="40" t="s">
        <v>457</v>
      </c>
      <c r="B164" s="69" t="s">
        <v>421</v>
      </c>
      <c r="C164" s="80" t="s">
        <v>613</v>
      </c>
      <c r="D164" s="38">
        <v>408900</v>
      </c>
      <c r="E164" s="61">
        <v>282006.39</v>
      </c>
      <c r="F164" s="41">
        <f t="shared" si="2"/>
        <v>126893.60999999999</v>
      </c>
    </row>
    <row r="165" spans="1:6" x14ac:dyDescent="0.2">
      <c r="A165" s="40" t="s">
        <v>463</v>
      </c>
      <c r="B165" s="69" t="s">
        <v>421</v>
      </c>
      <c r="C165" s="80" t="s">
        <v>614</v>
      </c>
      <c r="D165" s="38">
        <v>408900</v>
      </c>
      <c r="E165" s="61">
        <v>282006.39</v>
      </c>
      <c r="F165" s="41">
        <f t="shared" si="2"/>
        <v>126893.60999999999</v>
      </c>
    </row>
    <row r="166" spans="1:6" x14ac:dyDescent="0.2">
      <c r="A166" s="88" t="s">
        <v>615</v>
      </c>
      <c r="B166" s="89" t="s">
        <v>421</v>
      </c>
      <c r="C166" s="90" t="s">
        <v>616</v>
      </c>
      <c r="D166" s="91">
        <v>6612100</v>
      </c>
      <c r="E166" s="92">
        <v>2188700</v>
      </c>
      <c r="F166" s="93">
        <f t="shared" si="2"/>
        <v>4423400</v>
      </c>
    </row>
    <row r="167" spans="1:6" x14ac:dyDescent="0.2">
      <c r="A167" s="40" t="s">
        <v>601</v>
      </c>
      <c r="B167" s="69" t="s">
        <v>421</v>
      </c>
      <c r="C167" s="80" t="s">
        <v>617</v>
      </c>
      <c r="D167" s="38">
        <v>6612100</v>
      </c>
      <c r="E167" s="61">
        <v>2188700</v>
      </c>
      <c r="F167" s="41">
        <f t="shared" si="2"/>
        <v>4423400</v>
      </c>
    </row>
    <row r="168" spans="1:6" x14ac:dyDescent="0.2">
      <c r="A168" s="40" t="s">
        <v>383</v>
      </c>
      <c r="B168" s="69" t="s">
        <v>421</v>
      </c>
      <c r="C168" s="80" t="s">
        <v>618</v>
      </c>
      <c r="D168" s="38">
        <v>6612100</v>
      </c>
      <c r="E168" s="61">
        <v>2188700</v>
      </c>
      <c r="F168" s="41">
        <f t="shared" si="2"/>
        <v>4423400</v>
      </c>
    </row>
    <row r="169" spans="1:6" ht="22.5" x14ac:dyDescent="0.2">
      <c r="A169" s="88" t="s">
        <v>619</v>
      </c>
      <c r="B169" s="89" t="s">
        <v>421</v>
      </c>
      <c r="C169" s="90" t="s">
        <v>620</v>
      </c>
      <c r="D169" s="91">
        <v>1424300</v>
      </c>
      <c r="E169" s="92">
        <v>863133.18</v>
      </c>
      <c r="F169" s="93">
        <f t="shared" si="2"/>
        <v>561166.81999999995</v>
      </c>
    </row>
    <row r="170" spans="1:6" ht="56.25" x14ac:dyDescent="0.2">
      <c r="A170" s="40" t="s">
        <v>425</v>
      </c>
      <c r="B170" s="69" t="s">
        <v>421</v>
      </c>
      <c r="C170" s="80" t="s">
        <v>621</v>
      </c>
      <c r="D170" s="38">
        <v>304932.46999999997</v>
      </c>
      <c r="E170" s="61">
        <v>169056.18</v>
      </c>
      <c r="F170" s="41">
        <f t="shared" si="2"/>
        <v>135876.28999999998</v>
      </c>
    </row>
    <row r="171" spans="1:6" ht="22.5" x14ac:dyDescent="0.2">
      <c r="A171" s="40" t="s">
        <v>435</v>
      </c>
      <c r="B171" s="69" t="s">
        <v>421</v>
      </c>
      <c r="C171" s="80" t="s">
        <v>622</v>
      </c>
      <c r="D171" s="38">
        <v>304932.46999999997</v>
      </c>
      <c r="E171" s="61">
        <v>169056.18</v>
      </c>
      <c r="F171" s="41">
        <f t="shared" si="2"/>
        <v>135876.28999999998</v>
      </c>
    </row>
    <row r="172" spans="1:6" ht="33.75" x14ac:dyDescent="0.2">
      <c r="A172" s="40" t="s">
        <v>437</v>
      </c>
      <c r="B172" s="69" t="s">
        <v>421</v>
      </c>
      <c r="C172" s="80" t="s">
        <v>623</v>
      </c>
      <c r="D172" s="38">
        <v>234203.13</v>
      </c>
      <c r="E172" s="61">
        <v>131027.34</v>
      </c>
      <c r="F172" s="41">
        <f t="shared" si="2"/>
        <v>103175.79000000001</v>
      </c>
    </row>
    <row r="173" spans="1:6" ht="33.75" x14ac:dyDescent="0.2">
      <c r="A173" s="40" t="s">
        <v>443</v>
      </c>
      <c r="B173" s="69" t="s">
        <v>421</v>
      </c>
      <c r="C173" s="80" t="s">
        <v>624</v>
      </c>
      <c r="D173" s="38">
        <v>70729.34</v>
      </c>
      <c r="E173" s="61">
        <v>38028.839999999997</v>
      </c>
      <c r="F173" s="41">
        <f t="shared" si="2"/>
        <v>32700.5</v>
      </c>
    </row>
    <row r="174" spans="1:6" ht="22.5" x14ac:dyDescent="0.2">
      <c r="A174" s="40" t="s">
        <v>445</v>
      </c>
      <c r="B174" s="69" t="s">
        <v>421</v>
      </c>
      <c r="C174" s="80" t="s">
        <v>625</v>
      </c>
      <c r="D174" s="38">
        <v>1119367.53</v>
      </c>
      <c r="E174" s="61">
        <v>694077</v>
      </c>
      <c r="F174" s="41">
        <f t="shared" si="2"/>
        <v>425290.53</v>
      </c>
    </row>
    <row r="175" spans="1:6" ht="22.5" x14ac:dyDescent="0.2">
      <c r="A175" s="40" t="s">
        <v>447</v>
      </c>
      <c r="B175" s="69" t="s">
        <v>421</v>
      </c>
      <c r="C175" s="80" t="s">
        <v>626</v>
      </c>
      <c r="D175" s="38">
        <v>1119367.53</v>
      </c>
      <c r="E175" s="61">
        <v>694077</v>
      </c>
      <c r="F175" s="41">
        <f t="shared" si="2"/>
        <v>425290.53</v>
      </c>
    </row>
    <row r="176" spans="1:6" ht="22.5" x14ac:dyDescent="0.2">
      <c r="A176" s="40" t="s">
        <v>449</v>
      </c>
      <c r="B176" s="69" t="s">
        <v>421</v>
      </c>
      <c r="C176" s="80" t="s">
        <v>627</v>
      </c>
      <c r="D176" s="38">
        <v>1119367.53</v>
      </c>
      <c r="E176" s="61">
        <v>694077</v>
      </c>
      <c r="F176" s="41">
        <f t="shared" si="2"/>
        <v>425290.53</v>
      </c>
    </row>
    <row r="177" spans="1:6" x14ac:dyDescent="0.2">
      <c r="A177" s="88" t="s">
        <v>628</v>
      </c>
      <c r="B177" s="89" t="s">
        <v>421</v>
      </c>
      <c r="C177" s="90" t="s">
        <v>629</v>
      </c>
      <c r="D177" s="91">
        <v>703263799.46000004</v>
      </c>
      <c r="E177" s="92">
        <v>483691302.88999999</v>
      </c>
      <c r="F177" s="93">
        <f t="shared" si="2"/>
        <v>219572496.57000005</v>
      </c>
    </row>
    <row r="178" spans="1:6" ht="56.25" x14ac:dyDescent="0.2">
      <c r="A178" s="40" t="s">
        <v>425</v>
      </c>
      <c r="B178" s="69" t="s">
        <v>421</v>
      </c>
      <c r="C178" s="80" t="s">
        <v>630</v>
      </c>
      <c r="D178" s="38">
        <v>278214827.42000002</v>
      </c>
      <c r="E178" s="61">
        <v>193673805.40000001</v>
      </c>
      <c r="F178" s="41">
        <f t="shared" si="2"/>
        <v>84541022.020000011</v>
      </c>
    </row>
    <row r="179" spans="1:6" x14ac:dyDescent="0.2">
      <c r="A179" s="40" t="s">
        <v>427</v>
      </c>
      <c r="B179" s="69" t="s">
        <v>421</v>
      </c>
      <c r="C179" s="80" t="s">
        <v>631</v>
      </c>
      <c r="D179" s="38">
        <v>268463927.42000002</v>
      </c>
      <c r="E179" s="61">
        <v>186897133.13999999</v>
      </c>
      <c r="F179" s="41">
        <f t="shared" si="2"/>
        <v>81566794.280000031</v>
      </c>
    </row>
    <row r="180" spans="1:6" ht="22.5" x14ac:dyDescent="0.2">
      <c r="A180" s="40" t="s">
        <v>429</v>
      </c>
      <c r="B180" s="69" t="s">
        <v>421</v>
      </c>
      <c r="C180" s="80" t="s">
        <v>632</v>
      </c>
      <c r="D180" s="38">
        <v>205392528.72999999</v>
      </c>
      <c r="E180" s="61">
        <v>143529079.78999999</v>
      </c>
      <c r="F180" s="41">
        <f t="shared" si="2"/>
        <v>61863448.939999998</v>
      </c>
    </row>
    <row r="181" spans="1:6" ht="22.5" x14ac:dyDescent="0.2">
      <c r="A181" s="40" t="s">
        <v>431</v>
      </c>
      <c r="B181" s="69" t="s">
        <v>421</v>
      </c>
      <c r="C181" s="80" t="s">
        <v>633</v>
      </c>
      <c r="D181" s="38">
        <v>1070364</v>
      </c>
      <c r="E181" s="61">
        <v>527007.61</v>
      </c>
      <c r="F181" s="41">
        <f t="shared" si="2"/>
        <v>543356.39</v>
      </c>
    </row>
    <row r="182" spans="1:6" ht="45" x14ac:dyDescent="0.2">
      <c r="A182" s="40" t="s">
        <v>634</v>
      </c>
      <c r="B182" s="69" t="s">
        <v>421</v>
      </c>
      <c r="C182" s="80" t="s">
        <v>635</v>
      </c>
      <c r="D182" s="38">
        <v>235440</v>
      </c>
      <c r="E182" s="61">
        <v>142064</v>
      </c>
      <c r="F182" s="41">
        <f t="shared" si="2"/>
        <v>93376</v>
      </c>
    </row>
    <row r="183" spans="1:6" ht="33.75" x14ac:dyDescent="0.2">
      <c r="A183" s="40" t="s">
        <v>433</v>
      </c>
      <c r="B183" s="69" t="s">
        <v>421</v>
      </c>
      <c r="C183" s="80" t="s">
        <v>636</v>
      </c>
      <c r="D183" s="38">
        <v>61765594.689999998</v>
      </c>
      <c r="E183" s="61">
        <v>42698981.740000002</v>
      </c>
      <c r="F183" s="41">
        <f t="shared" si="2"/>
        <v>19066612.949999996</v>
      </c>
    </row>
    <row r="184" spans="1:6" ht="22.5" x14ac:dyDescent="0.2">
      <c r="A184" s="40" t="s">
        <v>435</v>
      </c>
      <c r="B184" s="69" t="s">
        <v>421</v>
      </c>
      <c r="C184" s="80" t="s">
        <v>637</v>
      </c>
      <c r="D184" s="38">
        <v>9750900</v>
      </c>
      <c r="E184" s="61">
        <v>6776672.2599999998</v>
      </c>
      <c r="F184" s="41">
        <f t="shared" si="2"/>
        <v>2974227.74</v>
      </c>
    </row>
    <row r="185" spans="1:6" ht="33.75" x14ac:dyDescent="0.2">
      <c r="A185" s="40" t="s">
        <v>437</v>
      </c>
      <c r="B185" s="69" t="s">
        <v>421</v>
      </c>
      <c r="C185" s="80" t="s">
        <v>638</v>
      </c>
      <c r="D185" s="38">
        <v>7362050</v>
      </c>
      <c r="E185" s="61">
        <v>5155936.68</v>
      </c>
      <c r="F185" s="41">
        <f t="shared" si="2"/>
        <v>2206113.3200000003</v>
      </c>
    </row>
    <row r="186" spans="1:6" ht="33.75" x14ac:dyDescent="0.2">
      <c r="A186" s="40" t="s">
        <v>439</v>
      </c>
      <c r="B186" s="69" t="s">
        <v>421</v>
      </c>
      <c r="C186" s="80" t="s">
        <v>639</v>
      </c>
      <c r="D186" s="38">
        <v>165566.1</v>
      </c>
      <c r="E186" s="61">
        <v>136098.1</v>
      </c>
      <c r="F186" s="41">
        <f t="shared" si="2"/>
        <v>29468</v>
      </c>
    </row>
    <row r="187" spans="1:6" ht="33.75" x14ac:dyDescent="0.2">
      <c r="A187" s="40" t="s">
        <v>443</v>
      </c>
      <c r="B187" s="69" t="s">
        <v>421</v>
      </c>
      <c r="C187" s="80" t="s">
        <v>640</v>
      </c>
      <c r="D187" s="38">
        <v>2223283.9</v>
      </c>
      <c r="E187" s="61">
        <v>1484637.48</v>
      </c>
      <c r="F187" s="41">
        <f t="shared" si="2"/>
        <v>738646.41999999993</v>
      </c>
    </row>
    <row r="188" spans="1:6" ht="22.5" x14ac:dyDescent="0.2">
      <c r="A188" s="40" t="s">
        <v>445</v>
      </c>
      <c r="B188" s="69" t="s">
        <v>421</v>
      </c>
      <c r="C188" s="80" t="s">
        <v>641</v>
      </c>
      <c r="D188" s="38">
        <v>200838752.13999999</v>
      </c>
      <c r="E188" s="61">
        <v>120046225.67</v>
      </c>
      <c r="F188" s="41">
        <f t="shared" si="2"/>
        <v>80792526.469999984</v>
      </c>
    </row>
    <row r="189" spans="1:6" ht="22.5" x14ac:dyDescent="0.2">
      <c r="A189" s="40" t="s">
        <v>447</v>
      </c>
      <c r="B189" s="69" t="s">
        <v>421</v>
      </c>
      <c r="C189" s="80" t="s">
        <v>642</v>
      </c>
      <c r="D189" s="38">
        <v>200838752.13999999</v>
      </c>
      <c r="E189" s="61">
        <v>120046225.67</v>
      </c>
      <c r="F189" s="41">
        <f t="shared" si="2"/>
        <v>80792526.469999984</v>
      </c>
    </row>
    <row r="190" spans="1:6" ht="22.5" x14ac:dyDescent="0.2">
      <c r="A190" s="40" t="s">
        <v>643</v>
      </c>
      <c r="B190" s="69" t="s">
        <v>421</v>
      </c>
      <c r="C190" s="80" t="s">
        <v>644</v>
      </c>
      <c r="D190" s="38">
        <v>54222010</v>
      </c>
      <c r="E190" s="61">
        <v>22324030.390000001</v>
      </c>
      <c r="F190" s="41">
        <f t="shared" si="2"/>
        <v>31897979.609999999</v>
      </c>
    </row>
    <row r="191" spans="1:6" ht="22.5" x14ac:dyDescent="0.2">
      <c r="A191" s="40" t="s">
        <v>449</v>
      </c>
      <c r="B191" s="69" t="s">
        <v>421</v>
      </c>
      <c r="C191" s="80" t="s">
        <v>645</v>
      </c>
      <c r="D191" s="38">
        <v>146616742.13999999</v>
      </c>
      <c r="E191" s="61">
        <v>97722195.280000001</v>
      </c>
      <c r="F191" s="41">
        <f t="shared" si="2"/>
        <v>48894546.859999985</v>
      </c>
    </row>
    <row r="192" spans="1:6" x14ac:dyDescent="0.2">
      <c r="A192" s="40" t="s">
        <v>451</v>
      </c>
      <c r="B192" s="69" t="s">
        <v>421</v>
      </c>
      <c r="C192" s="80" t="s">
        <v>646</v>
      </c>
      <c r="D192" s="38">
        <v>348400</v>
      </c>
      <c r="E192" s="61">
        <v>107100</v>
      </c>
      <c r="F192" s="41">
        <f t="shared" si="2"/>
        <v>241300</v>
      </c>
    </row>
    <row r="193" spans="1:6" x14ac:dyDescent="0.2">
      <c r="A193" s="40" t="s">
        <v>647</v>
      </c>
      <c r="B193" s="69" t="s">
        <v>421</v>
      </c>
      <c r="C193" s="80" t="s">
        <v>648</v>
      </c>
      <c r="D193" s="38">
        <v>90000</v>
      </c>
      <c r="E193" s="61" t="s">
        <v>57</v>
      </c>
      <c r="F193" s="41">
        <f t="shared" si="2"/>
        <v>90000</v>
      </c>
    </row>
    <row r="194" spans="1:6" ht="22.5" x14ac:dyDescent="0.2">
      <c r="A194" s="40" t="s">
        <v>649</v>
      </c>
      <c r="B194" s="69" t="s">
        <v>421</v>
      </c>
      <c r="C194" s="80" t="s">
        <v>650</v>
      </c>
      <c r="D194" s="38">
        <v>90000</v>
      </c>
      <c r="E194" s="61" t="s">
        <v>57</v>
      </c>
      <c r="F194" s="41">
        <f t="shared" si="2"/>
        <v>90000</v>
      </c>
    </row>
    <row r="195" spans="1:6" x14ac:dyDescent="0.2">
      <c r="A195" s="40" t="s">
        <v>651</v>
      </c>
      <c r="B195" s="69" t="s">
        <v>421</v>
      </c>
      <c r="C195" s="80" t="s">
        <v>652</v>
      </c>
      <c r="D195" s="38">
        <v>110000</v>
      </c>
      <c r="E195" s="61">
        <v>65000</v>
      </c>
      <c r="F195" s="41">
        <f t="shared" si="2"/>
        <v>45000</v>
      </c>
    </row>
    <row r="196" spans="1:6" x14ac:dyDescent="0.2">
      <c r="A196" s="40" t="s">
        <v>653</v>
      </c>
      <c r="B196" s="69" t="s">
        <v>421</v>
      </c>
      <c r="C196" s="80" t="s">
        <v>654</v>
      </c>
      <c r="D196" s="38">
        <v>148400</v>
      </c>
      <c r="E196" s="61">
        <v>42100</v>
      </c>
      <c r="F196" s="41">
        <f t="shared" si="2"/>
        <v>106300</v>
      </c>
    </row>
    <row r="197" spans="1:6" ht="33.75" x14ac:dyDescent="0.2">
      <c r="A197" s="40" t="s">
        <v>655</v>
      </c>
      <c r="B197" s="69" t="s">
        <v>421</v>
      </c>
      <c r="C197" s="80" t="s">
        <v>656</v>
      </c>
      <c r="D197" s="38">
        <v>220009598.90000001</v>
      </c>
      <c r="E197" s="61">
        <v>167992041.63999999</v>
      </c>
      <c r="F197" s="41">
        <f t="shared" si="2"/>
        <v>52017557.26000002</v>
      </c>
    </row>
    <row r="198" spans="1:6" x14ac:dyDescent="0.2">
      <c r="A198" s="40" t="s">
        <v>657</v>
      </c>
      <c r="B198" s="69" t="s">
        <v>421</v>
      </c>
      <c r="C198" s="80" t="s">
        <v>658</v>
      </c>
      <c r="D198" s="38">
        <v>220009598.90000001</v>
      </c>
      <c r="E198" s="61">
        <v>167992041.63999999</v>
      </c>
      <c r="F198" s="41">
        <f t="shared" si="2"/>
        <v>52017557.26000002</v>
      </c>
    </row>
    <row r="199" spans="1:6" ht="45" x14ac:dyDescent="0.2">
      <c r="A199" s="40" t="s">
        <v>659</v>
      </c>
      <c r="B199" s="69" t="s">
        <v>421</v>
      </c>
      <c r="C199" s="80" t="s">
        <v>660</v>
      </c>
      <c r="D199" s="38">
        <v>199679700</v>
      </c>
      <c r="E199" s="61">
        <v>148680250</v>
      </c>
      <c r="F199" s="41">
        <f t="shared" si="2"/>
        <v>50999450</v>
      </c>
    </row>
    <row r="200" spans="1:6" x14ac:dyDescent="0.2">
      <c r="A200" s="40" t="s">
        <v>661</v>
      </c>
      <c r="B200" s="69" t="s">
        <v>421</v>
      </c>
      <c r="C200" s="80" t="s">
        <v>662</v>
      </c>
      <c r="D200" s="38">
        <v>20329898.899999999</v>
      </c>
      <c r="E200" s="61">
        <v>19311791.640000001</v>
      </c>
      <c r="F200" s="41">
        <f t="shared" si="2"/>
        <v>1018107.2599999979</v>
      </c>
    </row>
    <row r="201" spans="1:6" x14ac:dyDescent="0.2">
      <c r="A201" s="40" t="s">
        <v>455</v>
      </c>
      <c r="B201" s="69" t="s">
        <v>421</v>
      </c>
      <c r="C201" s="80" t="s">
        <v>663</v>
      </c>
      <c r="D201" s="38">
        <v>3852221</v>
      </c>
      <c r="E201" s="61">
        <v>1872130.18</v>
      </c>
      <c r="F201" s="41">
        <f t="shared" si="2"/>
        <v>1980090.82</v>
      </c>
    </row>
    <row r="202" spans="1:6" x14ac:dyDescent="0.2">
      <c r="A202" s="40" t="s">
        <v>457</v>
      </c>
      <c r="B202" s="69" t="s">
        <v>421</v>
      </c>
      <c r="C202" s="80" t="s">
        <v>664</v>
      </c>
      <c r="D202" s="38">
        <v>2513850</v>
      </c>
      <c r="E202" s="61">
        <v>1872130.18</v>
      </c>
      <c r="F202" s="41">
        <f t="shared" si="2"/>
        <v>641719.82000000007</v>
      </c>
    </row>
    <row r="203" spans="1:6" ht="22.5" x14ac:dyDescent="0.2">
      <c r="A203" s="40" t="s">
        <v>459</v>
      </c>
      <c r="B203" s="69" t="s">
        <v>421</v>
      </c>
      <c r="C203" s="80" t="s">
        <v>665</v>
      </c>
      <c r="D203" s="38">
        <v>1941200</v>
      </c>
      <c r="E203" s="61">
        <v>1439071.25</v>
      </c>
      <c r="F203" s="41">
        <f t="shared" si="2"/>
        <v>502128.75</v>
      </c>
    </row>
    <row r="204" spans="1:6" x14ac:dyDescent="0.2">
      <c r="A204" s="40" t="s">
        <v>461</v>
      </c>
      <c r="B204" s="69" t="s">
        <v>421</v>
      </c>
      <c r="C204" s="80" t="s">
        <v>666</v>
      </c>
      <c r="D204" s="38">
        <v>216950</v>
      </c>
      <c r="E204" s="61">
        <v>105204.17</v>
      </c>
      <c r="F204" s="41">
        <f t="shared" si="2"/>
        <v>111745.83</v>
      </c>
    </row>
    <row r="205" spans="1:6" x14ac:dyDescent="0.2">
      <c r="A205" s="40" t="s">
        <v>463</v>
      </c>
      <c r="B205" s="69" t="s">
        <v>421</v>
      </c>
      <c r="C205" s="80" t="s">
        <v>667</v>
      </c>
      <c r="D205" s="38">
        <v>355700</v>
      </c>
      <c r="E205" s="61">
        <v>327854.76</v>
      </c>
      <c r="F205" s="41">
        <f t="shared" si="2"/>
        <v>27845.239999999991</v>
      </c>
    </row>
    <row r="206" spans="1:6" x14ac:dyDescent="0.2">
      <c r="A206" s="40" t="s">
        <v>465</v>
      </c>
      <c r="B206" s="69" t="s">
        <v>421</v>
      </c>
      <c r="C206" s="80" t="s">
        <v>668</v>
      </c>
      <c r="D206" s="38">
        <v>1338371</v>
      </c>
      <c r="E206" s="61" t="s">
        <v>57</v>
      </c>
      <c r="F206" s="41">
        <f t="shared" si="2"/>
        <v>1338371</v>
      </c>
    </row>
    <row r="207" spans="1:6" x14ac:dyDescent="0.2">
      <c r="A207" s="88" t="s">
        <v>669</v>
      </c>
      <c r="B207" s="89" t="s">
        <v>421</v>
      </c>
      <c r="C207" s="90" t="s">
        <v>670</v>
      </c>
      <c r="D207" s="91">
        <v>248434154.83000001</v>
      </c>
      <c r="E207" s="92">
        <v>170757227.50999999</v>
      </c>
      <c r="F207" s="93">
        <f t="shared" ref="F207:F270" si="3">IF(OR(D207="-",E207=D207),"-",D207-IF(E207="-",0,E207))</f>
        <v>77676927.320000023</v>
      </c>
    </row>
    <row r="208" spans="1:6" ht="56.25" x14ac:dyDescent="0.2">
      <c r="A208" s="40" t="s">
        <v>425</v>
      </c>
      <c r="B208" s="69" t="s">
        <v>421</v>
      </c>
      <c r="C208" s="80" t="s">
        <v>671</v>
      </c>
      <c r="D208" s="38">
        <v>158685531.40000001</v>
      </c>
      <c r="E208" s="61">
        <v>112629493.54000001</v>
      </c>
      <c r="F208" s="41">
        <f t="shared" si="3"/>
        <v>46056037.859999999</v>
      </c>
    </row>
    <row r="209" spans="1:6" x14ac:dyDescent="0.2">
      <c r="A209" s="40" t="s">
        <v>427</v>
      </c>
      <c r="B209" s="69" t="s">
        <v>421</v>
      </c>
      <c r="C209" s="80" t="s">
        <v>672</v>
      </c>
      <c r="D209" s="38">
        <v>158685531.40000001</v>
      </c>
      <c r="E209" s="61">
        <v>112629493.54000001</v>
      </c>
      <c r="F209" s="41">
        <f t="shared" si="3"/>
        <v>46056037.859999999</v>
      </c>
    </row>
    <row r="210" spans="1:6" ht="22.5" x14ac:dyDescent="0.2">
      <c r="A210" s="40" t="s">
        <v>429</v>
      </c>
      <c r="B210" s="69" t="s">
        <v>421</v>
      </c>
      <c r="C210" s="80" t="s">
        <v>673</v>
      </c>
      <c r="D210" s="38">
        <v>121831999.40000001</v>
      </c>
      <c r="E210" s="61">
        <v>86584903.209999993</v>
      </c>
      <c r="F210" s="41">
        <f t="shared" si="3"/>
        <v>35247096.190000013</v>
      </c>
    </row>
    <row r="211" spans="1:6" ht="22.5" x14ac:dyDescent="0.2">
      <c r="A211" s="40" t="s">
        <v>431</v>
      </c>
      <c r="B211" s="69" t="s">
        <v>421</v>
      </c>
      <c r="C211" s="80" t="s">
        <v>674</v>
      </c>
      <c r="D211" s="38">
        <v>300232</v>
      </c>
      <c r="E211" s="61">
        <v>216587.28</v>
      </c>
      <c r="F211" s="41">
        <f t="shared" si="3"/>
        <v>83644.72</v>
      </c>
    </row>
    <row r="212" spans="1:6" ht="33.75" x14ac:dyDescent="0.2">
      <c r="A212" s="40" t="s">
        <v>433</v>
      </c>
      <c r="B212" s="69" t="s">
        <v>421</v>
      </c>
      <c r="C212" s="80" t="s">
        <v>675</v>
      </c>
      <c r="D212" s="38">
        <v>36553300</v>
      </c>
      <c r="E212" s="61">
        <v>25828003.050000001</v>
      </c>
      <c r="F212" s="41">
        <f t="shared" si="3"/>
        <v>10725296.949999999</v>
      </c>
    </row>
    <row r="213" spans="1:6" ht="22.5" x14ac:dyDescent="0.2">
      <c r="A213" s="40" t="s">
        <v>445</v>
      </c>
      <c r="B213" s="69" t="s">
        <v>421</v>
      </c>
      <c r="C213" s="80" t="s">
        <v>676</v>
      </c>
      <c r="D213" s="38">
        <v>87154249.549999997</v>
      </c>
      <c r="E213" s="61">
        <v>57185399.380000003</v>
      </c>
      <c r="F213" s="41">
        <f t="shared" si="3"/>
        <v>29968850.169999994</v>
      </c>
    </row>
    <row r="214" spans="1:6" ht="22.5" x14ac:dyDescent="0.2">
      <c r="A214" s="40" t="s">
        <v>447</v>
      </c>
      <c r="B214" s="69" t="s">
        <v>421</v>
      </c>
      <c r="C214" s="80" t="s">
        <v>677</v>
      </c>
      <c r="D214" s="38">
        <v>87154249.549999997</v>
      </c>
      <c r="E214" s="61">
        <v>57185399.380000003</v>
      </c>
      <c r="F214" s="41">
        <f t="shared" si="3"/>
        <v>29968850.169999994</v>
      </c>
    </row>
    <row r="215" spans="1:6" ht="22.5" x14ac:dyDescent="0.2">
      <c r="A215" s="40" t="s">
        <v>449</v>
      </c>
      <c r="B215" s="69" t="s">
        <v>421</v>
      </c>
      <c r="C215" s="80" t="s">
        <v>678</v>
      </c>
      <c r="D215" s="38">
        <v>87154249.549999997</v>
      </c>
      <c r="E215" s="61">
        <v>57185399.380000003</v>
      </c>
      <c r="F215" s="41">
        <f t="shared" si="3"/>
        <v>29968850.169999994</v>
      </c>
    </row>
    <row r="216" spans="1:6" x14ac:dyDescent="0.2">
      <c r="A216" s="40" t="s">
        <v>455</v>
      </c>
      <c r="B216" s="69" t="s">
        <v>421</v>
      </c>
      <c r="C216" s="80" t="s">
        <v>679</v>
      </c>
      <c r="D216" s="38">
        <v>2594373.88</v>
      </c>
      <c r="E216" s="61">
        <v>942334.59</v>
      </c>
      <c r="F216" s="41">
        <f t="shared" si="3"/>
        <v>1652039.29</v>
      </c>
    </row>
    <row r="217" spans="1:6" x14ac:dyDescent="0.2">
      <c r="A217" s="40" t="s">
        <v>457</v>
      </c>
      <c r="B217" s="69" t="s">
        <v>421</v>
      </c>
      <c r="C217" s="80" t="s">
        <v>680</v>
      </c>
      <c r="D217" s="38">
        <v>1295073.8799999999</v>
      </c>
      <c r="E217" s="61">
        <v>942334.59</v>
      </c>
      <c r="F217" s="41">
        <f t="shared" si="3"/>
        <v>352739.28999999992</v>
      </c>
    </row>
    <row r="218" spans="1:6" ht="22.5" x14ac:dyDescent="0.2">
      <c r="A218" s="40" t="s">
        <v>459</v>
      </c>
      <c r="B218" s="69" t="s">
        <v>421</v>
      </c>
      <c r="C218" s="80" t="s">
        <v>681</v>
      </c>
      <c r="D218" s="38">
        <v>1005038.14</v>
      </c>
      <c r="E218" s="61">
        <v>732221.32</v>
      </c>
      <c r="F218" s="41">
        <f t="shared" si="3"/>
        <v>272816.82000000007</v>
      </c>
    </row>
    <row r="219" spans="1:6" x14ac:dyDescent="0.2">
      <c r="A219" s="40" t="s">
        <v>461</v>
      </c>
      <c r="B219" s="69" t="s">
        <v>421</v>
      </c>
      <c r="C219" s="80" t="s">
        <v>682</v>
      </c>
      <c r="D219" s="38">
        <v>127900</v>
      </c>
      <c r="E219" s="61">
        <v>58155.25</v>
      </c>
      <c r="F219" s="41">
        <f t="shared" si="3"/>
        <v>69744.75</v>
      </c>
    </row>
    <row r="220" spans="1:6" x14ac:dyDescent="0.2">
      <c r="A220" s="40" t="s">
        <v>463</v>
      </c>
      <c r="B220" s="69" t="s">
        <v>421</v>
      </c>
      <c r="C220" s="80" t="s">
        <v>683</v>
      </c>
      <c r="D220" s="38">
        <v>162135.74</v>
      </c>
      <c r="E220" s="61">
        <v>151958.01999999999</v>
      </c>
      <c r="F220" s="41">
        <f t="shared" si="3"/>
        <v>10177.720000000001</v>
      </c>
    </row>
    <row r="221" spans="1:6" x14ac:dyDescent="0.2">
      <c r="A221" s="40" t="s">
        <v>465</v>
      </c>
      <c r="B221" s="69" t="s">
        <v>421</v>
      </c>
      <c r="C221" s="80" t="s">
        <v>684</v>
      </c>
      <c r="D221" s="38">
        <v>1299300</v>
      </c>
      <c r="E221" s="61" t="s">
        <v>57</v>
      </c>
      <c r="F221" s="41">
        <f t="shared" si="3"/>
        <v>1299300</v>
      </c>
    </row>
    <row r="222" spans="1:6" x14ac:dyDescent="0.2">
      <c r="A222" s="88" t="s">
        <v>685</v>
      </c>
      <c r="B222" s="89" t="s">
        <v>421</v>
      </c>
      <c r="C222" s="90" t="s">
        <v>686</v>
      </c>
      <c r="D222" s="91">
        <v>427109076.16000003</v>
      </c>
      <c r="E222" s="92">
        <v>291269295.26999998</v>
      </c>
      <c r="F222" s="93">
        <f t="shared" si="3"/>
        <v>135839780.89000005</v>
      </c>
    </row>
    <row r="223" spans="1:6" ht="56.25" x14ac:dyDescent="0.2">
      <c r="A223" s="40" t="s">
        <v>425</v>
      </c>
      <c r="B223" s="69" t="s">
        <v>421</v>
      </c>
      <c r="C223" s="80" t="s">
        <v>687</v>
      </c>
      <c r="D223" s="38">
        <v>107811995.90000001</v>
      </c>
      <c r="E223" s="61">
        <v>72879609.629999995</v>
      </c>
      <c r="F223" s="41">
        <f t="shared" si="3"/>
        <v>34932386.270000011</v>
      </c>
    </row>
    <row r="224" spans="1:6" x14ac:dyDescent="0.2">
      <c r="A224" s="40" t="s">
        <v>427</v>
      </c>
      <c r="B224" s="69" t="s">
        <v>421</v>
      </c>
      <c r="C224" s="80" t="s">
        <v>688</v>
      </c>
      <c r="D224" s="38">
        <v>107811995.90000001</v>
      </c>
      <c r="E224" s="61">
        <v>72879609.629999995</v>
      </c>
      <c r="F224" s="41">
        <f t="shared" si="3"/>
        <v>34932386.270000011</v>
      </c>
    </row>
    <row r="225" spans="1:6" ht="22.5" x14ac:dyDescent="0.2">
      <c r="A225" s="40" t="s">
        <v>429</v>
      </c>
      <c r="B225" s="69" t="s">
        <v>421</v>
      </c>
      <c r="C225" s="80" t="s">
        <v>689</v>
      </c>
      <c r="D225" s="38">
        <v>82398173.290000007</v>
      </c>
      <c r="E225" s="61">
        <v>56053199.310000002</v>
      </c>
      <c r="F225" s="41">
        <f t="shared" si="3"/>
        <v>26344973.980000004</v>
      </c>
    </row>
    <row r="226" spans="1:6" ht="22.5" x14ac:dyDescent="0.2">
      <c r="A226" s="40" t="s">
        <v>431</v>
      </c>
      <c r="B226" s="69" t="s">
        <v>421</v>
      </c>
      <c r="C226" s="80" t="s">
        <v>690</v>
      </c>
      <c r="D226" s="38">
        <v>436332</v>
      </c>
      <c r="E226" s="61">
        <v>195602.33</v>
      </c>
      <c r="F226" s="41">
        <f t="shared" si="3"/>
        <v>240729.67</v>
      </c>
    </row>
    <row r="227" spans="1:6" ht="45" x14ac:dyDescent="0.2">
      <c r="A227" s="40" t="s">
        <v>634</v>
      </c>
      <c r="B227" s="69" t="s">
        <v>421</v>
      </c>
      <c r="C227" s="80" t="s">
        <v>691</v>
      </c>
      <c r="D227" s="38">
        <v>116700</v>
      </c>
      <c r="E227" s="61">
        <v>29135</v>
      </c>
      <c r="F227" s="41">
        <f t="shared" si="3"/>
        <v>87565</v>
      </c>
    </row>
    <row r="228" spans="1:6" ht="33.75" x14ac:dyDescent="0.2">
      <c r="A228" s="40" t="s">
        <v>433</v>
      </c>
      <c r="B228" s="69" t="s">
        <v>421</v>
      </c>
      <c r="C228" s="80" t="s">
        <v>692</v>
      </c>
      <c r="D228" s="38">
        <v>24860790.609999999</v>
      </c>
      <c r="E228" s="61">
        <v>16601672.99</v>
      </c>
      <c r="F228" s="41">
        <f t="shared" si="3"/>
        <v>8259117.6199999992</v>
      </c>
    </row>
    <row r="229" spans="1:6" ht="22.5" x14ac:dyDescent="0.2">
      <c r="A229" s="40" t="s">
        <v>445</v>
      </c>
      <c r="B229" s="69" t="s">
        <v>421</v>
      </c>
      <c r="C229" s="80" t="s">
        <v>693</v>
      </c>
      <c r="D229" s="38">
        <v>103459015.14</v>
      </c>
      <c r="E229" s="61">
        <v>54409158.909999996</v>
      </c>
      <c r="F229" s="41">
        <f t="shared" si="3"/>
        <v>49049856.230000004</v>
      </c>
    </row>
    <row r="230" spans="1:6" ht="22.5" x14ac:dyDescent="0.2">
      <c r="A230" s="40" t="s">
        <v>447</v>
      </c>
      <c r="B230" s="69" t="s">
        <v>421</v>
      </c>
      <c r="C230" s="80" t="s">
        <v>694</v>
      </c>
      <c r="D230" s="38">
        <v>103459015.14</v>
      </c>
      <c r="E230" s="61">
        <v>54409158.909999996</v>
      </c>
      <c r="F230" s="41">
        <f t="shared" si="3"/>
        <v>49049856.230000004</v>
      </c>
    </row>
    <row r="231" spans="1:6" ht="22.5" x14ac:dyDescent="0.2">
      <c r="A231" s="40" t="s">
        <v>643</v>
      </c>
      <c r="B231" s="69" t="s">
        <v>421</v>
      </c>
      <c r="C231" s="80" t="s">
        <v>695</v>
      </c>
      <c r="D231" s="38">
        <v>54222010</v>
      </c>
      <c r="E231" s="61">
        <v>22324030.390000001</v>
      </c>
      <c r="F231" s="41">
        <f t="shared" si="3"/>
        <v>31897979.609999999</v>
      </c>
    </row>
    <row r="232" spans="1:6" ht="22.5" x14ac:dyDescent="0.2">
      <c r="A232" s="40" t="s">
        <v>449</v>
      </c>
      <c r="B232" s="69" t="s">
        <v>421</v>
      </c>
      <c r="C232" s="80" t="s">
        <v>696</v>
      </c>
      <c r="D232" s="38">
        <v>49237005.140000001</v>
      </c>
      <c r="E232" s="61">
        <v>32085128.52</v>
      </c>
      <c r="F232" s="41">
        <f t="shared" si="3"/>
        <v>17151876.620000001</v>
      </c>
    </row>
    <row r="233" spans="1:6" ht="33.75" x14ac:dyDescent="0.2">
      <c r="A233" s="40" t="s">
        <v>655</v>
      </c>
      <c r="B233" s="69" t="s">
        <v>421</v>
      </c>
      <c r="C233" s="80" t="s">
        <v>697</v>
      </c>
      <c r="D233" s="38">
        <v>214797789</v>
      </c>
      <c r="E233" s="61">
        <v>163212959</v>
      </c>
      <c r="F233" s="41">
        <f t="shared" si="3"/>
        <v>51584830</v>
      </c>
    </row>
    <row r="234" spans="1:6" x14ac:dyDescent="0.2">
      <c r="A234" s="40" t="s">
        <v>657</v>
      </c>
      <c r="B234" s="69" t="s">
        <v>421</v>
      </c>
      <c r="C234" s="80" t="s">
        <v>698</v>
      </c>
      <c r="D234" s="38">
        <v>214797789</v>
      </c>
      <c r="E234" s="61">
        <v>163212959</v>
      </c>
      <c r="F234" s="41">
        <f t="shared" si="3"/>
        <v>51584830</v>
      </c>
    </row>
    <row r="235" spans="1:6" ht="45" x14ac:dyDescent="0.2">
      <c r="A235" s="40" t="s">
        <v>659</v>
      </c>
      <c r="B235" s="69" t="s">
        <v>421</v>
      </c>
      <c r="C235" s="80" t="s">
        <v>699</v>
      </c>
      <c r="D235" s="38">
        <v>199679700</v>
      </c>
      <c r="E235" s="61">
        <v>148680250</v>
      </c>
      <c r="F235" s="41">
        <f t="shared" si="3"/>
        <v>50999450</v>
      </c>
    </row>
    <row r="236" spans="1:6" x14ac:dyDescent="0.2">
      <c r="A236" s="40" t="s">
        <v>661</v>
      </c>
      <c r="B236" s="69" t="s">
        <v>421</v>
      </c>
      <c r="C236" s="80" t="s">
        <v>700</v>
      </c>
      <c r="D236" s="38">
        <v>15118089</v>
      </c>
      <c r="E236" s="61">
        <v>14532709</v>
      </c>
      <c r="F236" s="41">
        <f t="shared" si="3"/>
        <v>585380</v>
      </c>
    </row>
    <row r="237" spans="1:6" x14ac:dyDescent="0.2">
      <c r="A237" s="40" t="s">
        <v>455</v>
      </c>
      <c r="B237" s="69" t="s">
        <v>421</v>
      </c>
      <c r="C237" s="80" t="s">
        <v>701</v>
      </c>
      <c r="D237" s="38">
        <v>1040276.12</v>
      </c>
      <c r="E237" s="61">
        <v>767567.73</v>
      </c>
      <c r="F237" s="41">
        <f t="shared" si="3"/>
        <v>272708.39</v>
      </c>
    </row>
    <row r="238" spans="1:6" x14ac:dyDescent="0.2">
      <c r="A238" s="40" t="s">
        <v>457</v>
      </c>
      <c r="B238" s="69" t="s">
        <v>421</v>
      </c>
      <c r="C238" s="80" t="s">
        <v>702</v>
      </c>
      <c r="D238" s="38">
        <v>1040276.12</v>
      </c>
      <c r="E238" s="61">
        <v>767567.73</v>
      </c>
      <c r="F238" s="41">
        <f t="shared" si="3"/>
        <v>272708.39</v>
      </c>
    </row>
    <row r="239" spans="1:6" ht="22.5" x14ac:dyDescent="0.2">
      <c r="A239" s="40" t="s">
        <v>459</v>
      </c>
      <c r="B239" s="69" t="s">
        <v>421</v>
      </c>
      <c r="C239" s="80" t="s">
        <v>703</v>
      </c>
      <c r="D239" s="38">
        <v>873861.86</v>
      </c>
      <c r="E239" s="61">
        <v>655819.81000000006</v>
      </c>
      <c r="F239" s="41">
        <f t="shared" si="3"/>
        <v>218042.04999999993</v>
      </c>
    </row>
    <row r="240" spans="1:6" x14ac:dyDescent="0.2">
      <c r="A240" s="40" t="s">
        <v>461</v>
      </c>
      <c r="B240" s="69" t="s">
        <v>421</v>
      </c>
      <c r="C240" s="80" t="s">
        <v>704</v>
      </c>
      <c r="D240" s="38">
        <v>84850</v>
      </c>
      <c r="E240" s="61">
        <v>45851.18</v>
      </c>
      <c r="F240" s="41">
        <f t="shared" si="3"/>
        <v>38998.82</v>
      </c>
    </row>
    <row r="241" spans="1:6" x14ac:dyDescent="0.2">
      <c r="A241" s="40" t="s">
        <v>463</v>
      </c>
      <c r="B241" s="69" t="s">
        <v>421</v>
      </c>
      <c r="C241" s="80" t="s">
        <v>705</v>
      </c>
      <c r="D241" s="38">
        <v>81564.259999999995</v>
      </c>
      <c r="E241" s="61">
        <v>65896.740000000005</v>
      </c>
      <c r="F241" s="41">
        <f t="shared" si="3"/>
        <v>15667.51999999999</v>
      </c>
    </row>
    <row r="242" spans="1:6" ht="22.5" x14ac:dyDescent="0.2">
      <c r="A242" s="88" t="s">
        <v>706</v>
      </c>
      <c r="B242" s="89" t="s">
        <v>421</v>
      </c>
      <c r="C242" s="90" t="s">
        <v>707</v>
      </c>
      <c r="D242" s="91">
        <v>854000</v>
      </c>
      <c r="E242" s="92">
        <v>532848</v>
      </c>
      <c r="F242" s="93">
        <f t="shared" si="3"/>
        <v>321152</v>
      </c>
    </row>
    <row r="243" spans="1:6" ht="56.25" x14ac:dyDescent="0.2">
      <c r="A243" s="40" t="s">
        <v>425</v>
      </c>
      <c r="B243" s="69" t="s">
        <v>421</v>
      </c>
      <c r="C243" s="80" t="s">
        <v>708</v>
      </c>
      <c r="D243" s="38">
        <v>351300</v>
      </c>
      <c r="E243" s="61">
        <v>123648</v>
      </c>
      <c r="F243" s="41">
        <f t="shared" si="3"/>
        <v>227652</v>
      </c>
    </row>
    <row r="244" spans="1:6" x14ac:dyDescent="0.2">
      <c r="A244" s="40" t="s">
        <v>427</v>
      </c>
      <c r="B244" s="69" t="s">
        <v>421</v>
      </c>
      <c r="C244" s="80" t="s">
        <v>709</v>
      </c>
      <c r="D244" s="38">
        <v>333800</v>
      </c>
      <c r="E244" s="61">
        <v>114818</v>
      </c>
      <c r="F244" s="41">
        <f t="shared" si="3"/>
        <v>218982</v>
      </c>
    </row>
    <row r="245" spans="1:6" ht="22.5" x14ac:dyDescent="0.2">
      <c r="A245" s="40" t="s">
        <v>431</v>
      </c>
      <c r="B245" s="69" t="s">
        <v>421</v>
      </c>
      <c r="C245" s="80" t="s">
        <v>710</v>
      </c>
      <c r="D245" s="38">
        <v>333800</v>
      </c>
      <c r="E245" s="61">
        <v>114818</v>
      </c>
      <c r="F245" s="41">
        <f t="shared" si="3"/>
        <v>218982</v>
      </c>
    </row>
    <row r="246" spans="1:6" ht="22.5" x14ac:dyDescent="0.2">
      <c r="A246" s="40" t="s">
        <v>435</v>
      </c>
      <c r="B246" s="69" t="s">
        <v>421</v>
      </c>
      <c r="C246" s="80" t="s">
        <v>711</v>
      </c>
      <c r="D246" s="38">
        <v>17500</v>
      </c>
      <c r="E246" s="61">
        <v>8830</v>
      </c>
      <c r="F246" s="41">
        <f t="shared" si="3"/>
        <v>8670</v>
      </c>
    </row>
    <row r="247" spans="1:6" ht="33.75" x14ac:dyDescent="0.2">
      <c r="A247" s="40" t="s">
        <v>439</v>
      </c>
      <c r="B247" s="69" t="s">
        <v>421</v>
      </c>
      <c r="C247" s="80" t="s">
        <v>712</v>
      </c>
      <c r="D247" s="38">
        <v>17500</v>
      </c>
      <c r="E247" s="61">
        <v>8830</v>
      </c>
      <c r="F247" s="41">
        <f t="shared" si="3"/>
        <v>8670</v>
      </c>
    </row>
    <row r="248" spans="1:6" ht="22.5" x14ac:dyDescent="0.2">
      <c r="A248" s="40" t="s">
        <v>445</v>
      </c>
      <c r="B248" s="69" t="s">
        <v>421</v>
      </c>
      <c r="C248" s="80" t="s">
        <v>713</v>
      </c>
      <c r="D248" s="38">
        <v>212200</v>
      </c>
      <c r="E248" s="61">
        <v>153800</v>
      </c>
      <c r="F248" s="41">
        <f t="shared" si="3"/>
        <v>58400</v>
      </c>
    </row>
    <row r="249" spans="1:6" ht="22.5" x14ac:dyDescent="0.2">
      <c r="A249" s="40" t="s">
        <v>447</v>
      </c>
      <c r="B249" s="69" t="s">
        <v>421</v>
      </c>
      <c r="C249" s="80" t="s">
        <v>714</v>
      </c>
      <c r="D249" s="38">
        <v>212200</v>
      </c>
      <c r="E249" s="61">
        <v>153800</v>
      </c>
      <c r="F249" s="41">
        <f t="shared" si="3"/>
        <v>58400</v>
      </c>
    </row>
    <row r="250" spans="1:6" ht="22.5" x14ac:dyDescent="0.2">
      <c r="A250" s="40" t="s">
        <v>449</v>
      </c>
      <c r="B250" s="69" t="s">
        <v>421</v>
      </c>
      <c r="C250" s="80" t="s">
        <v>715</v>
      </c>
      <c r="D250" s="38">
        <v>212200</v>
      </c>
      <c r="E250" s="61">
        <v>153800</v>
      </c>
      <c r="F250" s="41">
        <f t="shared" si="3"/>
        <v>58400</v>
      </c>
    </row>
    <row r="251" spans="1:6" ht="33.75" x14ac:dyDescent="0.2">
      <c r="A251" s="40" t="s">
        <v>655</v>
      </c>
      <c r="B251" s="69" t="s">
        <v>421</v>
      </c>
      <c r="C251" s="80" t="s">
        <v>716</v>
      </c>
      <c r="D251" s="38">
        <v>290500</v>
      </c>
      <c r="E251" s="61">
        <v>255400</v>
      </c>
      <c r="F251" s="41">
        <f t="shared" si="3"/>
        <v>35100</v>
      </c>
    </row>
    <row r="252" spans="1:6" x14ac:dyDescent="0.2">
      <c r="A252" s="40" t="s">
        <v>657</v>
      </c>
      <c r="B252" s="69" t="s">
        <v>421</v>
      </c>
      <c r="C252" s="80" t="s">
        <v>717</v>
      </c>
      <c r="D252" s="38">
        <v>290500</v>
      </c>
      <c r="E252" s="61">
        <v>255400</v>
      </c>
      <c r="F252" s="41">
        <f t="shared" si="3"/>
        <v>35100</v>
      </c>
    </row>
    <row r="253" spans="1:6" x14ac:dyDescent="0.2">
      <c r="A253" s="40" t="s">
        <v>661</v>
      </c>
      <c r="B253" s="69" t="s">
        <v>421</v>
      </c>
      <c r="C253" s="80" t="s">
        <v>718</v>
      </c>
      <c r="D253" s="38">
        <v>290500</v>
      </c>
      <c r="E253" s="61">
        <v>255400</v>
      </c>
      <c r="F253" s="41">
        <f t="shared" si="3"/>
        <v>35100</v>
      </c>
    </row>
    <row r="254" spans="1:6" x14ac:dyDescent="0.2">
      <c r="A254" s="88" t="s">
        <v>719</v>
      </c>
      <c r="B254" s="89" t="s">
        <v>421</v>
      </c>
      <c r="C254" s="90" t="s">
        <v>720</v>
      </c>
      <c r="D254" s="91">
        <v>12156357.470000001</v>
      </c>
      <c r="E254" s="92">
        <v>11530224.08</v>
      </c>
      <c r="F254" s="93">
        <f t="shared" si="3"/>
        <v>626133.3900000006</v>
      </c>
    </row>
    <row r="255" spans="1:6" ht="56.25" x14ac:dyDescent="0.2">
      <c r="A255" s="40" t="s">
        <v>425</v>
      </c>
      <c r="B255" s="69" t="s">
        <v>421</v>
      </c>
      <c r="C255" s="80" t="s">
        <v>721</v>
      </c>
      <c r="D255" s="38">
        <v>1491360.12</v>
      </c>
      <c r="E255" s="61">
        <v>1145172.97</v>
      </c>
      <c r="F255" s="41">
        <f t="shared" si="3"/>
        <v>346187.15000000014</v>
      </c>
    </row>
    <row r="256" spans="1:6" x14ac:dyDescent="0.2">
      <c r="A256" s="40" t="s">
        <v>427</v>
      </c>
      <c r="B256" s="69" t="s">
        <v>421</v>
      </c>
      <c r="C256" s="80" t="s">
        <v>722</v>
      </c>
      <c r="D256" s="38">
        <v>1491360.12</v>
      </c>
      <c r="E256" s="61">
        <v>1145172.97</v>
      </c>
      <c r="F256" s="41">
        <f t="shared" si="3"/>
        <v>346187.15000000014</v>
      </c>
    </row>
    <row r="257" spans="1:6" ht="22.5" x14ac:dyDescent="0.2">
      <c r="A257" s="40" t="s">
        <v>429</v>
      </c>
      <c r="B257" s="69" t="s">
        <v>421</v>
      </c>
      <c r="C257" s="80" t="s">
        <v>723</v>
      </c>
      <c r="D257" s="38">
        <v>1124056.04</v>
      </c>
      <c r="E257" s="61">
        <v>859077.27</v>
      </c>
      <c r="F257" s="41">
        <f t="shared" si="3"/>
        <v>264978.77</v>
      </c>
    </row>
    <row r="258" spans="1:6" ht="45" x14ac:dyDescent="0.2">
      <c r="A258" s="40" t="s">
        <v>634</v>
      </c>
      <c r="B258" s="69" t="s">
        <v>421</v>
      </c>
      <c r="C258" s="80" t="s">
        <v>724</v>
      </c>
      <c r="D258" s="38">
        <v>27500</v>
      </c>
      <c r="E258" s="61">
        <v>26490</v>
      </c>
      <c r="F258" s="41">
        <f t="shared" si="3"/>
        <v>1010</v>
      </c>
    </row>
    <row r="259" spans="1:6" ht="33.75" x14ac:dyDescent="0.2">
      <c r="A259" s="40" t="s">
        <v>433</v>
      </c>
      <c r="B259" s="69" t="s">
        <v>421</v>
      </c>
      <c r="C259" s="80" t="s">
        <v>725</v>
      </c>
      <c r="D259" s="38">
        <v>339804.08</v>
      </c>
      <c r="E259" s="61">
        <v>259605.7</v>
      </c>
      <c r="F259" s="41">
        <f t="shared" si="3"/>
        <v>80198.38</v>
      </c>
    </row>
    <row r="260" spans="1:6" ht="22.5" x14ac:dyDescent="0.2">
      <c r="A260" s="40" t="s">
        <v>445</v>
      </c>
      <c r="B260" s="69" t="s">
        <v>421</v>
      </c>
      <c r="C260" s="80" t="s">
        <v>726</v>
      </c>
      <c r="D260" s="38">
        <v>6591547.4500000002</v>
      </c>
      <c r="E260" s="61">
        <v>6330472.3499999996</v>
      </c>
      <c r="F260" s="41">
        <f t="shared" si="3"/>
        <v>261075.10000000056</v>
      </c>
    </row>
    <row r="261" spans="1:6" ht="22.5" x14ac:dyDescent="0.2">
      <c r="A261" s="40" t="s">
        <v>447</v>
      </c>
      <c r="B261" s="69" t="s">
        <v>421</v>
      </c>
      <c r="C261" s="80" t="s">
        <v>727</v>
      </c>
      <c r="D261" s="38">
        <v>6591547.4500000002</v>
      </c>
      <c r="E261" s="61">
        <v>6330472.3499999996</v>
      </c>
      <c r="F261" s="41">
        <f t="shared" si="3"/>
        <v>261075.10000000056</v>
      </c>
    </row>
    <row r="262" spans="1:6" ht="22.5" x14ac:dyDescent="0.2">
      <c r="A262" s="40" t="s">
        <v>449</v>
      </c>
      <c r="B262" s="69" t="s">
        <v>421</v>
      </c>
      <c r="C262" s="80" t="s">
        <v>728</v>
      </c>
      <c r="D262" s="38">
        <v>6591547.4500000002</v>
      </c>
      <c r="E262" s="61">
        <v>6330472.3499999996</v>
      </c>
      <c r="F262" s="41">
        <f t="shared" si="3"/>
        <v>261075.10000000056</v>
      </c>
    </row>
    <row r="263" spans="1:6" ht="33.75" x14ac:dyDescent="0.2">
      <c r="A263" s="40" t="s">
        <v>655</v>
      </c>
      <c r="B263" s="69" t="s">
        <v>421</v>
      </c>
      <c r="C263" s="80" t="s">
        <v>729</v>
      </c>
      <c r="D263" s="38">
        <v>3913149.9</v>
      </c>
      <c r="E263" s="61">
        <v>3902604.64</v>
      </c>
      <c r="F263" s="41">
        <f t="shared" si="3"/>
        <v>10545.259999999776</v>
      </c>
    </row>
    <row r="264" spans="1:6" x14ac:dyDescent="0.2">
      <c r="A264" s="40" t="s">
        <v>657</v>
      </c>
      <c r="B264" s="69" t="s">
        <v>421</v>
      </c>
      <c r="C264" s="80" t="s">
        <v>730</v>
      </c>
      <c r="D264" s="38">
        <v>3913149.9</v>
      </c>
      <c r="E264" s="61">
        <v>3902604.64</v>
      </c>
      <c r="F264" s="41">
        <f t="shared" si="3"/>
        <v>10545.259999999776</v>
      </c>
    </row>
    <row r="265" spans="1:6" x14ac:dyDescent="0.2">
      <c r="A265" s="40" t="s">
        <v>661</v>
      </c>
      <c r="B265" s="69" t="s">
        <v>421</v>
      </c>
      <c r="C265" s="80" t="s">
        <v>731</v>
      </c>
      <c r="D265" s="38">
        <v>3913149.9</v>
      </c>
      <c r="E265" s="61">
        <v>3902604.64</v>
      </c>
      <c r="F265" s="41">
        <f t="shared" si="3"/>
        <v>10545.259999999776</v>
      </c>
    </row>
    <row r="266" spans="1:6" x14ac:dyDescent="0.2">
      <c r="A266" s="40" t="s">
        <v>455</v>
      </c>
      <c r="B266" s="69" t="s">
        <v>421</v>
      </c>
      <c r="C266" s="80" t="s">
        <v>732</v>
      </c>
      <c r="D266" s="38">
        <v>160300</v>
      </c>
      <c r="E266" s="61">
        <v>151974.12</v>
      </c>
      <c r="F266" s="41">
        <f t="shared" si="3"/>
        <v>8325.8800000000047</v>
      </c>
    </row>
    <row r="267" spans="1:6" x14ac:dyDescent="0.2">
      <c r="A267" s="40" t="s">
        <v>457</v>
      </c>
      <c r="B267" s="69" t="s">
        <v>421</v>
      </c>
      <c r="C267" s="80" t="s">
        <v>733</v>
      </c>
      <c r="D267" s="38">
        <v>160300</v>
      </c>
      <c r="E267" s="61">
        <v>151974.12</v>
      </c>
      <c r="F267" s="41">
        <f t="shared" si="3"/>
        <v>8325.8800000000047</v>
      </c>
    </row>
    <row r="268" spans="1:6" ht="22.5" x14ac:dyDescent="0.2">
      <c r="A268" s="40" t="s">
        <v>459</v>
      </c>
      <c r="B268" s="69" t="s">
        <v>421</v>
      </c>
      <c r="C268" s="80" t="s">
        <v>734</v>
      </c>
      <c r="D268" s="38">
        <v>50300</v>
      </c>
      <c r="E268" s="61">
        <v>41974.12</v>
      </c>
      <c r="F268" s="41">
        <f t="shared" si="3"/>
        <v>8325.8799999999974</v>
      </c>
    </row>
    <row r="269" spans="1:6" x14ac:dyDescent="0.2">
      <c r="A269" s="40" t="s">
        <v>463</v>
      </c>
      <c r="B269" s="69" t="s">
        <v>421</v>
      </c>
      <c r="C269" s="80" t="s">
        <v>735</v>
      </c>
      <c r="D269" s="38">
        <v>110000</v>
      </c>
      <c r="E269" s="61">
        <v>110000</v>
      </c>
      <c r="F269" s="41" t="str">
        <f t="shared" si="3"/>
        <v>-</v>
      </c>
    </row>
    <row r="270" spans="1:6" x14ac:dyDescent="0.2">
      <c r="A270" s="88" t="s">
        <v>736</v>
      </c>
      <c r="B270" s="89" t="s">
        <v>421</v>
      </c>
      <c r="C270" s="90" t="s">
        <v>737</v>
      </c>
      <c r="D270" s="91">
        <v>14710211</v>
      </c>
      <c r="E270" s="92">
        <v>9601708.0299999993</v>
      </c>
      <c r="F270" s="93">
        <f t="shared" si="3"/>
        <v>5108502.9700000007</v>
      </c>
    </row>
    <row r="271" spans="1:6" ht="56.25" x14ac:dyDescent="0.2">
      <c r="A271" s="40" t="s">
        <v>425</v>
      </c>
      <c r="B271" s="69" t="s">
        <v>421</v>
      </c>
      <c r="C271" s="80" t="s">
        <v>738</v>
      </c>
      <c r="D271" s="38">
        <v>9874640</v>
      </c>
      <c r="E271" s="61">
        <v>6895881.2599999998</v>
      </c>
      <c r="F271" s="41">
        <f t="shared" ref="F271:F334" si="4">IF(OR(D271="-",E271=D271),"-",D271-IF(E271="-",0,E271))</f>
        <v>2978758.74</v>
      </c>
    </row>
    <row r="272" spans="1:6" x14ac:dyDescent="0.2">
      <c r="A272" s="40" t="s">
        <v>427</v>
      </c>
      <c r="B272" s="69" t="s">
        <v>421</v>
      </c>
      <c r="C272" s="80" t="s">
        <v>739</v>
      </c>
      <c r="D272" s="38">
        <v>141240</v>
      </c>
      <c r="E272" s="61">
        <v>128039</v>
      </c>
      <c r="F272" s="41">
        <f t="shared" si="4"/>
        <v>13201</v>
      </c>
    </row>
    <row r="273" spans="1:6" ht="22.5" x14ac:dyDescent="0.2">
      <c r="A273" s="40" t="s">
        <v>429</v>
      </c>
      <c r="B273" s="69" t="s">
        <v>421</v>
      </c>
      <c r="C273" s="80" t="s">
        <v>740</v>
      </c>
      <c r="D273" s="38">
        <v>38300</v>
      </c>
      <c r="E273" s="61">
        <v>31900</v>
      </c>
      <c r="F273" s="41">
        <f t="shared" si="4"/>
        <v>6400</v>
      </c>
    </row>
    <row r="274" spans="1:6" ht="45" x14ac:dyDescent="0.2">
      <c r="A274" s="40" t="s">
        <v>634</v>
      </c>
      <c r="B274" s="69" t="s">
        <v>421</v>
      </c>
      <c r="C274" s="80" t="s">
        <v>741</v>
      </c>
      <c r="D274" s="38">
        <v>91240</v>
      </c>
      <c r="E274" s="61">
        <v>86439</v>
      </c>
      <c r="F274" s="41">
        <f t="shared" si="4"/>
        <v>4801</v>
      </c>
    </row>
    <row r="275" spans="1:6" ht="33.75" x14ac:dyDescent="0.2">
      <c r="A275" s="40" t="s">
        <v>433</v>
      </c>
      <c r="B275" s="69" t="s">
        <v>421</v>
      </c>
      <c r="C275" s="80" t="s">
        <v>742</v>
      </c>
      <c r="D275" s="38">
        <v>11700</v>
      </c>
      <c r="E275" s="61">
        <v>9700</v>
      </c>
      <c r="F275" s="41">
        <f t="shared" si="4"/>
        <v>2000</v>
      </c>
    </row>
    <row r="276" spans="1:6" ht="22.5" x14ac:dyDescent="0.2">
      <c r="A276" s="40" t="s">
        <v>435</v>
      </c>
      <c r="B276" s="69" t="s">
        <v>421</v>
      </c>
      <c r="C276" s="80" t="s">
        <v>743</v>
      </c>
      <c r="D276" s="38">
        <v>9733400</v>
      </c>
      <c r="E276" s="61">
        <v>6767842.2599999998</v>
      </c>
      <c r="F276" s="41">
        <f t="shared" si="4"/>
        <v>2965557.74</v>
      </c>
    </row>
    <row r="277" spans="1:6" ht="33.75" x14ac:dyDescent="0.2">
      <c r="A277" s="40" t="s">
        <v>437</v>
      </c>
      <c r="B277" s="69" t="s">
        <v>421</v>
      </c>
      <c r="C277" s="80" t="s">
        <v>744</v>
      </c>
      <c r="D277" s="38">
        <v>7362050</v>
      </c>
      <c r="E277" s="61">
        <v>5155936.68</v>
      </c>
      <c r="F277" s="41">
        <f t="shared" si="4"/>
        <v>2206113.3200000003</v>
      </c>
    </row>
    <row r="278" spans="1:6" ht="33.75" x14ac:dyDescent="0.2">
      <c r="A278" s="40" t="s">
        <v>439</v>
      </c>
      <c r="B278" s="69" t="s">
        <v>421</v>
      </c>
      <c r="C278" s="80" t="s">
        <v>745</v>
      </c>
      <c r="D278" s="38">
        <v>148066.1</v>
      </c>
      <c r="E278" s="61">
        <v>127268.1</v>
      </c>
      <c r="F278" s="41">
        <f t="shared" si="4"/>
        <v>20798</v>
      </c>
    </row>
    <row r="279" spans="1:6" ht="33.75" x14ac:dyDescent="0.2">
      <c r="A279" s="40" t="s">
        <v>443</v>
      </c>
      <c r="B279" s="69" t="s">
        <v>421</v>
      </c>
      <c r="C279" s="80" t="s">
        <v>746</v>
      </c>
      <c r="D279" s="38">
        <v>2223283.9</v>
      </c>
      <c r="E279" s="61">
        <v>1484637.48</v>
      </c>
      <c r="F279" s="41">
        <f t="shared" si="4"/>
        <v>738646.41999999993</v>
      </c>
    </row>
    <row r="280" spans="1:6" ht="22.5" x14ac:dyDescent="0.2">
      <c r="A280" s="40" t="s">
        <v>445</v>
      </c>
      <c r="B280" s="69" t="s">
        <v>421</v>
      </c>
      <c r="C280" s="80" t="s">
        <v>747</v>
      </c>
      <c r="D280" s="38">
        <v>3421740</v>
      </c>
      <c r="E280" s="61">
        <v>1967395.03</v>
      </c>
      <c r="F280" s="41">
        <f t="shared" si="4"/>
        <v>1454344.97</v>
      </c>
    </row>
    <row r="281" spans="1:6" ht="22.5" x14ac:dyDescent="0.2">
      <c r="A281" s="40" t="s">
        <v>447</v>
      </c>
      <c r="B281" s="69" t="s">
        <v>421</v>
      </c>
      <c r="C281" s="80" t="s">
        <v>748</v>
      </c>
      <c r="D281" s="38">
        <v>3421740</v>
      </c>
      <c r="E281" s="61">
        <v>1967395.03</v>
      </c>
      <c r="F281" s="41">
        <f t="shared" si="4"/>
        <v>1454344.97</v>
      </c>
    </row>
    <row r="282" spans="1:6" ht="22.5" x14ac:dyDescent="0.2">
      <c r="A282" s="40" t="s">
        <v>449</v>
      </c>
      <c r="B282" s="69" t="s">
        <v>421</v>
      </c>
      <c r="C282" s="80" t="s">
        <v>749</v>
      </c>
      <c r="D282" s="38">
        <v>3421740</v>
      </c>
      <c r="E282" s="61">
        <v>1967395.03</v>
      </c>
      <c r="F282" s="41">
        <f t="shared" si="4"/>
        <v>1454344.97</v>
      </c>
    </row>
    <row r="283" spans="1:6" x14ac:dyDescent="0.2">
      <c r="A283" s="40" t="s">
        <v>451</v>
      </c>
      <c r="B283" s="69" t="s">
        <v>421</v>
      </c>
      <c r="C283" s="80" t="s">
        <v>750</v>
      </c>
      <c r="D283" s="38">
        <v>348400</v>
      </c>
      <c r="E283" s="61">
        <v>107100</v>
      </c>
      <c r="F283" s="41">
        <f t="shared" si="4"/>
        <v>241300</v>
      </c>
    </row>
    <row r="284" spans="1:6" x14ac:dyDescent="0.2">
      <c r="A284" s="40" t="s">
        <v>647</v>
      </c>
      <c r="B284" s="69" t="s">
        <v>421</v>
      </c>
      <c r="C284" s="80" t="s">
        <v>751</v>
      </c>
      <c r="D284" s="38">
        <v>90000</v>
      </c>
      <c r="E284" s="61" t="s">
        <v>57</v>
      </c>
      <c r="F284" s="41">
        <f t="shared" si="4"/>
        <v>90000</v>
      </c>
    </row>
    <row r="285" spans="1:6" ht="22.5" x14ac:dyDescent="0.2">
      <c r="A285" s="40" t="s">
        <v>649</v>
      </c>
      <c r="B285" s="69" t="s">
        <v>421</v>
      </c>
      <c r="C285" s="80" t="s">
        <v>752</v>
      </c>
      <c r="D285" s="38">
        <v>90000</v>
      </c>
      <c r="E285" s="61" t="s">
        <v>57</v>
      </c>
      <c r="F285" s="41">
        <f t="shared" si="4"/>
        <v>90000</v>
      </c>
    </row>
    <row r="286" spans="1:6" x14ac:dyDescent="0.2">
      <c r="A286" s="40" t="s">
        <v>651</v>
      </c>
      <c r="B286" s="69" t="s">
        <v>421</v>
      </c>
      <c r="C286" s="80" t="s">
        <v>753</v>
      </c>
      <c r="D286" s="38">
        <v>110000</v>
      </c>
      <c r="E286" s="61">
        <v>65000</v>
      </c>
      <c r="F286" s="41">
        <f t="shared" si="4"/>
        <v>45000</v>
      </c>
    </row>
    <row r="287" spans="1:6" x14ac:dyDescent="0.2">
      <c r="A287" s="40" t="s">
        <v>653</v>
      </c>
      <c r="B287" s="69" t="s">
        <v>421</v>
      </c>
      <c r="C287" s="80" t="s">
        <v>754</v>
      </c>
      <c r="D287" s="38">
        <v>148400</v>
      </c>
      <c r="E287" s="61">
        <v>42100</v>
      </c>
      <c r="F287" s="41">
        <f t="shared" si="4"/>
        <v>106300</v>
      </c>
    </row>
    <row r="288" spans="1:6" ht="33.75" x14ac:dyDescent="0.2">
      <c r="A288" s="40" t="s">
        <v>655</v>
      </c>
      <c r="B288" s="69" t="s">
        <v>421</v>
      </c>
      <c r="C288" s="80" t="s">
        <v>755</v>
      </c>
      <c r="D288" s="38">
        <v>1008160</v>
      </c>
      <c r="E288" s="61">
        <v>621078</v>
      </c>
      <c r="F288" s="41">
        <f t="shared" si="4"/>
        <v>387082</v>
      </c>
    </row>
    <row r="289" spans="1:6" x14ac:dyDescent="0.2">
      <c r="A289" s="40" t="s">
        <v>657</v>
      </c>
      <c r="B289" s="69" t="s">
        <v>421</v>
      </c>
      <c r="C289" s="80" t="s">
        <v>756</v>
      </c>
      <c r="D289" s="38">
        <v>1008160</v>
      </c>
      <c r="E289" s="61">
        <v>621078</v>
      </c>
      <c r="F289" s="41">
        <f t="shared" si="4"/>
        <v>387082</v>
      </c>
    </row>
    <row r="290" spans="1:6" x14ac:dyDescent="0.2">
      <c r="A290" s="40" t="s">
        <v>661</v>
      </c>
      <c r="B290" s="69" t="s">
        <v>421</v>
      </c>
      <c r="C290" s="80" t="s">
        <v>757</v>
      </c>
      <c r="D290" s="38">
        <v>1008160</v>
      </c>
      <c r="E290" s="61">
        <v>621078</v>
      </c>
      <c r="F290" s="41">
        <f t="shared" si="4"/>
        <v>387082</v>
      </c>
    </row>
    <row r="291" spans="1:6" x14ac:dyDescent="0.2">
      <c r="A291" s="40" t="s">
        <v>455</v>
      </c>
      <c r="B291" s="69" t="s">
        <v>421</v>
      </c>
      <c r="C291" s="80" t="s">
        <v>758</v>
      </c>
      <c r="D291" s="38">
        <v>57271</v>
      </c>
      <c r="E291" s="61">
        <v>10253.74</v>
      </c>
      <c r="F291" s="41">
        <f t="shared" si="4"/>
        <v>47017.26</v>
      </c>
    </row>
    <row r="292" spans="1:6" x14ac:dyDescent="0.2">
      <c r="A292" s="40" t="s">
        <v>457</v>
      </c>
      <c r="B292" s="69" t="s">
        <v>421</v>
      </c>
      <c r="C292" s="80" t="s">
        <v>759</v>
      </c>
      <c r="D292" s="38">
        <v>18200</v>
      </c>
      <c r="E292" s="61">
        <v>10253.74</v>
      </c>
      <c r="F292" s="41">
        <f t="shared" si="4"/>
        <v>7946.26</v>
      </c>
    </row>
    <row r="293" spans="1:6" ht="22.5" x14ac:dyDescent="0.2">
      <c r="A293" s="40" t="s">
        <v>459</v>
      </c>
      <c r="B293" s="69" t="s">
        <v>421</v>
      </c>
      <c r="C293" s="80" t="s">
        <v>760</v>
      </c>
      <c r="D293" s="38">
        <v>12000</v>
      </c>
      <c r="E293" s="61">
        <v>9056</v>
      </c>
      <c r="F293" s="41">
        <f t="shared" si="4"/>
        <v>2944</v>
      </c>
    </row>
    <row r="294" spans="1:6" x14ac:dyDescent="0.2">
      <c r="A294" s="40" t="s">
        <v>461</v>
      </c>
      <c r="B294" s="69" t="s">
        <v>421</v>
      </c>
      <c r="C294" s="80" t="s">
        <v>761</v>
      </c>
      <c r="D294" s="38">
        <v>4200</v>
      </c>
      <c r="E294" s="61">
        <v>1197.74</v>
      </c>
      <c r="F294" s="41">
        <f t="shared" si="4"/>
        <v>3002.26</v>
      </c>
    </row>
    <row r="295" spans="1:6" x14ac:dyDescent="0.2">
      <c r="A295" s="40" t="s">
        <v>463</v>
      </c>
      <c r="B295" s="69" t="s">
        <v>421</v>
      </c>
      <c r="C295" s="80" t="s">
        <v>762</v>
      </c>
      <c r="D295" s="38">
        <v>2000</v>
      </c>
      <c r="E295" s="61" t="s">
        <v>57</v>
      </c>
      <c r="F295" s="41">
        <f t="shared" si="4"/>
        <v>2000</v>
      </c>
    </row>
    <row r="296" spans="1:6" x14ac:dyDescent="0.2">
      <c r="A296" s="40" t="s">
        <v>465</v>
      </c>
      <c r="B296" s="69" t="s">
        <v>421</v>
      </c>
      <c r="C296" s="80" t="s">
        <v>763</v>
      </c>
      <c r="D296" s="38">
        <v>39071</v>
      </c>
      <c r="E296" s="61" t="s">
        <v>57</v>
      </c>
      <c r="F296" s="41">
        <f t="shared" si="4"/>
        <v>39071</v>
      </c>
    </row>
    <row r="297" spans="1:6" x14ac:dyDescent="0.2">
      <c r="A297" s="88" t="s">
        <v>764</v>
      </c>
      <c r="B297" s="89" t="s">
        <v>421</v>
      </c>
      <c r="C297" s="90" t="s">
        <v>765</v>
      </c>
      <c r="D297" s="91">
        <v>2226800</v>
      </c>
      <c r="E297" s="92">
        <v>1670207.17</v>
      </c>
      <c r="F297" s="93">
        <f t="shared" si="4"/>
        <v>556592.83000000007</v>
      </c>
    </row>
    <row r="298" spans="1:6" ht="22.5" x14ac:dyDescent="0.2">
      <c r="A298" s="40" t="s">
        <v>445</v>
      </c>
      <c r="B298" s="69" t="s">
        <v>421</v>
      </c>
      <c r="C298" s="80" t="s">
        <v>766</v>
      </c>
      <c r="D298" s="38">
        <v>961700</v>
      </c>
      <c r="E298" s="61">
        <v>895731.04</v>
      </c>
      <c r="F298" s="41">
        <f t="shared" si="4"/>
        <v>65968.959999999963</v>
      </c>
    </row>
    <row r="299" spans="1:6" ht="22.5" x14ac:dyDescent="0.2">
      <c r="A299" s="40" t="s">
        <v>447</v>
      </c>
      <c r="B299" s="69" t="s">
        <v>421</v>
      </c>
      <c r="C299" s="80" t="s">
        <v>767</v>
      </c>
      <c r="D299" s="38">
        <v>961700</v>
      </c>
      <c r="E299" s="61">
        <v>895731.04</v>
      </c>
      <c r="F299" s="41">
        <f t="shared" si="4"/>
        <v>65968.959999999963</v>
      </c>
    </row>
    <row r="300" spans="1:6" ht="22.5" x14ac:dyDescent="0.2">
      <c r="A300" s="40" t="s">
        <v>449</v>
      </c>
      <c r="B300" s="69" t="s">
        <v>421</v>
      </c>
      <c r="C300" s="80" t="s">
        <v>768</v>
      </c>
      <c r="D300" s="38">
        <v>961700</v>
      </c>
      <c r="E300" s="61">
        <v>895731.04</v>
      </c>
      <c r="F300" s="41">
        <f t="shared" si="4"/>
        <v>65968.959999999963</v>
      </c>
    </row>
    <row r="301" spans="1:6" x14ac:dyDescent="0.2">
      <c r="A301" s="40" t="s">
        <v>601</v>
      </c>
      <c r="B301" s="69" t="s">
        <v>421</v>
      </c>
      <c r="C301" s="80" t="s">
        <v>769</v>
      </c>
      <c r="D301" s="38">
        <v>1265100</v>
      </c>
      <c r="E301" s="61">
        <v>774476.13</v>
      </c>
      <c r="F301" s="41">
        <f t="shared" si="4"/>
        <v>490623.87</v>
      </c>
    </row>
    <row r="302" spans="1:6" x14ac:dyDescent="0.2">
      <c r="A302" s="40" t="s">
        <v>383</v>
      </c>
      <c r="B302" s="69" t="s">
        <v>421</v>
      </c>
      <c r="C302" s="80" t="s">
        <v>770</v>
      </c>
      <c r="D302" s="38">
        <v>1265100</v>
      </c>
      <c r="E302" s="61">
        <v>774476.13</v>
      </c>
      <c r="F302" s="41">
        <f t="shared" si="4"/>
        <v>490623.87</v>
      </c>
    </row>
    <row r="303" spans="1:6" x14ac:dyDescent="0.2">
      <c r="A303" s="88" t="s">
        <v>771</v>
      </c>
      <c r="B303" s="89" t="s">
        <v>421</v>
      </c>
      <c r="C303" s="90" t="s">
        <v>772</v>
      </c>
      <c r="D303" s="91">
        <v>2226800</v>
      </c>
      <c r="E303" s="92">
        <v>1670207.17</v>
      </c>
      <c r="F303" s="93">
        <f t="shared" si="4"/>
        <v>556592.83000000007</v>
      </c>
    </row>
    <row r="304" spans="1:6" ht="22.5" x14ac:dyDescent="0.2">
      <c r="A304" s="40" t="s">
        <v>445</v>
      </c>
      <c r="B304" s="69" t="s">
        <v>421</v>
      </c>
      <c r="C304" s="80" t="s">
        <v>773</v>
      </c>
      <c r="D304" s="38">
        <v>961700</v>
      </c>
      <c r="E304" s="61">
        <v>895731.04</v>
      </c>
      <c r="F304" s="41">
        <f t="shared" si="4"/>
        <v>65968.959999999963</v>
      </c>
    </row>
    <row r="305" spans="1:6" ht="22.5" x14ac:dyDescent="0.2">
      <c r="A305" s="40" t="s">
        <v>447</v>
      </c>
      <c r="B305" s="69" t="s">
        <v>421</v>
      </c>
      <c r="C305" s="80" t="s">
        <v>774</v>
      </c>
      <c r="D305" s="38">
        <v>961700</v>
      </c>
      <c r="E305" s="61">
        <v>895731.04</v>
      </c>
      <c r="F305" s="41">
        <f t="shared" si="4"/>
        <v>65968.959999999963</v>
      </c>
    </row>
    <row r="306" spans="1:6" ht="22.5" x14ac:dyDescent="0.2">
      <c r="A306" s="40" t="s">
        <v>449</v>
      </c>
      <c r="B306" s="69" t="s">
        <v>421</v>
      </c>
      <c r="C306" s="80" t="s">
        <v>775</v>
      </c>
      <c r="D306" s="38">
        <v>961700</v>
      </c>
      <c r="E306" s="61">
        <v>895731.04</v>
      </c>
      <c r="F306" s="41">
        <f t="shared" si="4"/>
        <v>65968.959999999963</v>
      </c>
    </row>
    <row r="307" spans="1:6" x14ac:dyDescent="0.2">
      <c r="A307" s="40" t="s">
        <v>601</v>
      </c>
      <c r="B307" s="69" t="s">
        <v>421</v>
      </c>
      <c r="C307" s="80" t="s">
        <v>776</v>
      </c>
      <c r="D307" s="38">
        <v>1265100</v>
      </c>
      <c r="E307" s="61">
        <v>774476.13</v>
      </c>
      <c r="F307" s="41">
        <f t="shared" si="4"/>
        <v>490623.87</v>
      </c>
    </row>
    <row r="308" spans="1:6" x14ac:dyDescent="0.2">
      <c r="A308" s="40" t="s">
        <v>383</v>
      </c>
      <c r="B308" s="69" t="s">
        <v>421</v>
      </c>
      <c r="C308" s="80" t="s">
        <v>777</v>
      </c>
      <c r="D308" s="38">
        <v>1265100</v>
      </c>
      <c r="E308" s="61">
        <v>774476.13</v>
      </c>
      <c r="F308" s="41">
        <f t="shared" si="4"/>
        <v>490623.87</v>
      </c>
    </row>
    <row r="309" spans="1:6" x14ac:dyDescent="0.2">
      <c r="A309" s="88" t="s">
        <v>778</v>
      </c>
      <c r="B309" s="89" t="s">
        <v>421</v>
      </c>
      <c r="C309" s="90" t="s">
        <v>779</v>
      </c>
      <c r="D309" s="91">
        <v>221107378.49000001</v>
      </c>
      <c r="E309" s="92">
        <v>143229290.71000001</v>
      </c>
      <c r="F309" s="93">
        <f t="shared" si="4"/>
        <v>77878087.780000001</v>
      </c>
    </row>
    <row r="310" spans="1:6" ht="56.25" x14ac:dyDescent="0.2">
      <c r="A310" s="40" t="s">
        <v>425</v>
      </c>
      <c r="B310" s="69" t="s">
        <v>421</v>
      </c>
      <c r="C310" s="80" t="s">
        <v>780</v>
      </c>
      <c r="D310" s="38">
        <v>48630487.850000001</v>
      </c>
      <c r="E310" s="61">
        <v>35674117.729999997</v>
      </c>
      <c r="F310" s="41">
        <f t="shared" si="4"/>
        <v>12956370.120000005</v>
      </c>
    </row>
    <row r="311" spans="1:6" x14ac:dyDescent="0.2">
      <c r="A311" s="40" t="s">
        <v>427</v>
      </c>
      <c r="B311" s="69" t="s">
        <v>421</v>
      </c>
      <c r="C311" s="80" t="s">
        <v>781</v>
      </c>
      <c r="D311" s="38">
        <v>35393787.850000001</v>
      </c>
      <c r="E311" s="61">
        <v>26081752.32</v>
      </c>
      <c r="F311" s="41">
        <f t="shared" si="4"/>
        <v>9312035.5300000012</v>
      </c>
    </row>
    <row r="312" spans="1:6" ht="22.5" x14ac:dyDescent="0.2">
      <c r="A312" s="40" t="s">
        <v>429</v>
      </c>
      <c r="B312" s="69" t="s">
        <v>421</v>
      </c>
      <c r="C312" s="80" t="s">
        <v>782</v>
      </c>
      <c r="D312" s="38">
        <v>26993832.379999999</v>
      </c>
      <c r="E312" s="61">
        <v>20056360.09</v>
      </c>
      <c r="F312" s="41">
        <f t="shared" si="4"/>
        <v>6937472.2899999991</v>
      </c>
    </row>
    <row r="313" spans="1:6" ht="22.5" x14ac:dyDescent="0.2">
      <c r="A313" s="40" t="s">
        <v>431</v>
      </c>
      <c r="B313" s="69" t="s">
        <v>421</v>
      </c>
      <c r="C313" s="80" t="s">
        <v>783</v>
      </c>
      <c r="D313" s="38">
        <v>248000</v>
      </c>
      <c r="E313" s="61">
        <v>119037.66</v>
      </c>
      <c r="F313" s="41">
        <f t="shared" si="4"/>
        <v>128962.34</v>
      </c>
    </row>
    <row r="314" spans="1:6" ht="33.75" x14ac:dyDescent="0.2">
      <c r="A314" s="40" t="s">
        <v>433</v>
      </c>
      <c r="B314" s="69" t="s">
        <v>421</v>
      </c>
      <c r="C314" s="80" t="s">
        <v>784</v>
      </c>
      <c r="D314" s="38">
        <v>8151955.4699999997</v>
      </c>
      <c r="E314" s="61">
        <v>5906354.5700000003</v>
      </c>
      <c r="F314" s="41">
        <f t="shared" si="4"/>
        <v>2245600.8999999994</v>
      </c>
    </row>
    <row r="315" spans="1:6" ht="22.5" x14ac:dyDescent="0.2">
      <c r="A315" s="40" t="s">
        <v>435</v>
      </c>
      <c r="B315" s="69" t="s">
        <v>421</v>
      </c>
      <c r="C315" s="80" t="s">
        <v>785</v>
      </c>
      <c r="D315" s="38">
        <v>13236700</v>
      </c>
      <c r="E315" s="61">
        <v>9592365.4100000001</v>
      </c>
      <c r="F315" s="41">
        <f t="shared" si="4"/>
        <v>3644334.59</v>
      </c>
    </row>
    <row r="316" spans="1:6" ht="33.75" x14ac:dyDescent="0.2">
      <c r="A316" s="40" t="s">
        <v>437</v>
      </c>
      <c r="B316" s="69" t="s">
        <v>421</v>
      </c>
      <c r="C316" s="80" t="s">
        <v>786</v>
      </c>
      <c r="D316" s="38">
        <v>10120600</v>
      </c>
      <c r="E316" s="61">
        <v>7446721.9400000004</v>
      </c>
      <c r="F316" s="41">
        <f t="shared" si="4"/>
        <v>2673878.0599999996</v>
      </c>
    </row>
    <row r="317" spans="1:6" ht="33.75" x14ac:dyDescent="0.2">
      <c r="A317" s="40" t="s">
        <v>439</v>
      </c>
      <c r="B317" s="69" t="s">
        <v>421</v>
      </c>
      <c r="C317" s="80" t="s">
        <v>787</v>
      </c>
      <c r="D317" s="38">
        <v>59700</v>
      </c>
      <c r="E317" s="61">
        <v>33670.5</v>
      </c>
      <c r="F317" s="41">
        <f t="shared" si="4"/>
        <v>26029.5</v>
      </c>
    </row>
    <row r="318" spans="1:6" ht="33.75" x14ac:dyDescent="0.2">
      <c r="A318" s="40" t="s">
        <v>443</v>
      </c>
      <c r="B318" s="69" t="s">
        <v>421</v>
      </c>
      <c r="C318" s="80" t="s">
        <v>788</v>
      </c>
      <c r="D318" s="38">
        <v>3056400</v>
      </c>
      <c r="E318" s="61">
        <v>2111972.9700000002</v>
      </c>
      <c r="F318" s="41">
        <f t="shared" si="4"/>
        <v>944427.0299999998</v>
      </c>
    </row>
    <row r="319" spans="1:6" ht="22.5" x14ac:dyDescent="0.2">
      <c r="A319" s="40" t="s">
        <v>445</v>
      </c>
      <c r="B319" s="69" t="s">
        <v>421</v>
      </c>
      <c r="C319" s="80" t="s">
        <v>789</v>
      </c>
      <c r="D319" s="38">
        <v>57158235.530000001</v>
      </c>
      <c r="E319" s="61">
        <v>19903405.530000001</v>
      </c>
      <c r="F319" s="41">
        <f t="shared" si="4"/>
        <v>37254830</v>
      </c>
    </row>
    <row r="320" spans="1:6" ht="22.5" x14ac:dyDescent="0.2">
      <c r="A320" s="40" t="s">
        <v>447</v>
      </c>
      <c r="B320" s="69" t="s">
        <v>421</v>
      </c>
      <c r="C320" s="80" t="s">
        <v>790</v>
      </c>
      <c r="D320" s="38">
        <v>57158235.530000001</v>
      </c>
      <c r="E320" s="61">
        <v>19903405.530000001</v>
      </c>
      <c r="F320" s="41">
        <f t="shared" si="4"/>
        <v>37254830</v>
      </c>
    </row>
    <row r="321" spans="1:6" ht="22.5" x14ac:dyDescent="0.2">
      <c r="A321" s="40" t="s">
        <v>449</v>
      </c>
      <c r="B321" s="69" t="s">
        <v>421</v>
      </c>
      <c r="C321" s="80" t="s">
        <v>791</v>
      </c>
      <c r="D321" s="38">
        <v>57158235.530000001</v>
      </c>
      <c r="E321" s="61">
        <v>19903405.530000001</v>
      </c>
      <c r="F321" s="41">
        <f t="shared" si="4"/>
        <v>37254830</v>
      </c>
    </row>
    <row r="322" spans="1:6" x14ac:dyDescent="0.2">
      <c r="A322" s="40" t="s">
        <v>451</v>
      </c>
      <c r="B322" s="69" t="s">
        <v>421</v>
      </c>
      <c r="C322" s="80" t="s">
        <v>792</v>
      </c>
      <c r="D322" s="38">
        <v>48560625</v>
      </c>
      <c r="E322" s="61">
        <v>35419764.890000001</v>
      </c>
      <c r="F322" s="41">
        <f t="shared" si="4"/>
        <v>13140860.109999999</v>
      </c>
    </row>
    <row r="323" spans="1:6" x14ac:dyDescent="0.2">
      <c r="A323" s="40" t="s">
        <v>647</v>
      </c>
      <c r="B323" s="69" t="s">
        <v>421</v>
      </c>
      <c r="C323" s="80" t="s">
        <v>793</v>
      </c>
      <c r="D323" s="38">
        <v>16435400</v>
      </c>
      <c r="E323" s="61">
        <v>13396992.33</v>
      </c>
      <c r="F323" s="41">
        <f t="shared" si="4"/>
        <v>3038407.67</v>
      </c>
    </row>
    <row r="324" spans="1:6" x14ac:dyDescent="0.2">
      <c r="A324" s="40" t="s">
        <v>794</v>
      </c>
      <c r="B324" s="69" t="s">
        <v>421</v>
      </c>
      <c r="C324" s="80" t="s">
        <v>795</v>
      </c>
      <c r="D324" s="38">
        <v>7265900</v>
      </c>
      <c r="E324" s="61">
        <v>6493340</v>
      </c>
      <c r="F324" s="41">
        <f t="shared" si="4"/>
        <v>772560</v>
      </c>
    </row>
    <row r="325" spans="1:6" ht="22.5" x14ac:dyDescent="0.2">
      <c r="A325" s="40" t="s">
        <v>649</v>
      </c>
      <c r="B325" s="69" t="s">
        <v>421</v>
      </c>
      <c r="C325" s="80" t="s">
        <v>796</v>
      </c>
      <c r="D325" s="38">
        <v>9169500</v>
      </c>
      <c r="E325" s="61">
        <v>6903652.3300000001</v>
      </c>
      <c r="F325" s="41">
        <f t="shared" si="4"/>
        <v>2265847.67</v>
      </c>
    </row>
    <row r="326" spans="1:6" ht="22.5" x14ac:dyDescent="0.2">
      <c r="A326" s="40" t="s">
        <v>797</v>
      </c>
      <c r="B326" s="69" t="s">
        <v>421</v>
      </c>
      <c r="C326" s="80" t="s">
        <v>798</v>
      </c>
      <c r="D326" s="38">
        <v>32125225</v>
      </c>
      <c r="E326" s="61">
        <v>22022772.559999999</v>
      </c>
      <c r="F326" s="41">
        <f t="shared" si="4"/>
        <v>10102452.440000001</v>
      </c>
    </row>
    <row r="327" spans="1:6" ht="22.5" x14ac:dyDescent="0.2">
      <c r="A327" s="40" t="s">
        <v>799</v>
      </c>
      <c r="B327" s="69" t="s">
        <v>421</v>
      </c>
      <c r="C327" s="80" t="s">
        <v>800</v>
      </c>
      <c r="D327" s="38">
        <v>20458600</v>
      </c>
      <c r="E327" s="61">
        <v>14915608.890000001</v>
      </c>
      <c r="F327" s="41">
        <f t="shared" si="4"/>
        <v>5542991.1099999994</v>
      </c>
    </row>
    <row r="328" spans="1:6" x14ac:dyDescent="0.2">
      <c r="A328" s="40" t="s">
        <v>801</v>
      </c>
      <c r="B328" s="69" t="s">
        <v>421</v>
      </c>
      <c r="C328" s="80" t="s">
        <v>802</v>
      </c>
      <c r="D328" s="38">
        <v>5235025</v>
      </c>
      <c r="E328" s="61">
        <v>2841420</v>
      </c>
      <c r="F328" s="41">
        <f t="shared" si="4"/>
        <v>2393605</v>
      </c>
    </row>
    <row r="329" spans="1:6" ht="22.5" x14ac:dyDescent="0.2">
      <c r="A329" s="40" t="s">
        <v>803</v>
      </c>
      <c r="B329" s="69" t="s">
        <v>421</v>
      </c>
      <c r="C329" s="80" t="s">
        <v>804</v>
      </c>
      <c r="D329" s="38">
        <v>6431600</v>
      </c>
      <c r="E329" s="61">
        <v>4265743.67</v>
      </c>
      <c r="F329" s="41">
        <f t="shared" si="4"/>
        <v>2165856.33</v>
      </c>
    </row>
    <row r="330" spans="1:6" ht="33.75" x14ac:dyDescent="0.2">
      <c r="A330" s="40" t="s">
        <v>805</v>
      </c>
      <c r="B330" s="69" t="s">
        <v>421</v>
      </c>
      <c r="C330" s="80" t="s">
        <v>806</v>
      </c>
      <c r="D330" s="38">
        <v>20118800</v>
      </c>
      <c r="E330" s="61">
        <v>11997315.98</v>
      </c>
      <c r="F330" s="41">
        <f t="shared" si="4"/>
        <v>8121484.0199999996</v>
      </c>
    </row>
    <row r="331" spans="1:6" x14ac:dyDescent="0.2">
      <c r="A331" s="40" t="s">
        <v>807</v>
      </c>
      <c r="B331" s="69" t="s">
        <v>421</v>
      </c>
      <c r="C331" s="80" t="s">
        <v>808</v>
      </c>
      <c r="D331" s="38">
        <v>20118800</v>
      </c>
      <c r="E331" s="61">
        <v>11997315.98</v>
      </c>
      <c r="F331" s="41">
        <f t="shared" si="4"/>
        <v>8121484.0199999996</v>
      </c>
    </row>
    <row r="332" spans="1:6" ht="33.75" x14ac:dyDescent="0.2">
      <c r="A332" s="40" t="s">
        <v>809</v>
      </c>
      <c r="B332" s="69" t="s">
        <v>421</v>
      </c>
      <c r="C332" s="80" t="s">
        <v>810</v>
      </c>
      <c r="D332" s="38">
        <v>20118800</v>
      </c>
      <c r="E332" s="61">
        <v>11997315.98</v>
      </c>
      <c r="F332" s="41">
        <f t="shared" si="4"/>
        <v>8121484.0199999996</v>
      </c>
    </row>
    <row r="333" spans="1:6" ht="33.75" x14ac:dyDescent="0.2">
      <c r="A333" s="40" t="s">
        <v>655</v>
      </c>
      <c r="B333" s="69" t="s">
        <v>421</v>
      </c>
      <c r="C333" s="80" t="s">
        <v>811</v>
      </c>
      <c r="D333" s="38">
        <v>15548100</v>
      </c>
      <c r="E333" s="61">
        <v>9242545.8300000001</v>
      </c>
      <c r="F333" s="41">
        <f t="shared" si="4"/>
        <v>6305554.1699999999</v>
      </c>
    </row>
    <row r="334" spans="1:6" x14ac:dyDescent="0.2">
      <c r="A334" s="40" t="s">
        <v>657</v>
      </c>
      <c r="B334" s="69" t="s">
        <v>421</v>
      </c>
      <c r="C334" s="80" t="s">
        <v>812</v>
      </c>
      <c r="D334" s="38">
        <v>15097300</v>
      </c>
      <c r="E334" s="61">
        <v>8905645.8300000001</v>
      </c>
      <c r="F334" s="41">
        <f t="shared" si="4"/>
        <v>6191654.1699999999</v>
      </c>
    </row>
    <row r="335" spans="1:6" x14ac:dyDescent="0.2">
      <c r="A335" s="40" t="s">
        <v>661</v>
      </c>
      <c r="B335" s="69" t="s">
        <v>421</v>
      </c>
      <c r="C335" s="80" t="s">
        <v>813</v>
      </c>
      <c r="D335" s="38">
        <v>15097300</v>
      </c>
      <c r="E335" s="61">
        <v>8905645.8300000001</v>
      </c>
      <c r="F335" s="41">
        <f t="shared" ref="F335:F398" si="5">IF(OR(D335="-",E335=D335),"-",D335-IF(E335="-",0,E335))</f>
        <v>6191654.1699999999</v>
      </c>
    </row>
    <row r="336" spans="1:6" ht="22.5" x14ac:dyDescent="0.2">
      <c r="A336" s="40" t="s">
        <v>814</v>
      </c>
      <c r="B336" s="69" t="s">
        <v>421</v>
      </c>
      <c r="C336" s="80" t="s">
        <v>815</v>
      </c>
      <c r="D336" s="38">
        <v>450800</v>
      </c>
      <c r="E336" s="61">
        <v>336900</v>
      </c>
      <c r="F336" s="41">
        <f t="shared" si="5"/>
        <v>113900</v>
      </c>
    </row>
    <row r="337" spans="1:6" x14ac:dyDescent="0.2">
      <c r="A337" s="40" t="s">
        <v>455</v>
      </c>
      <c r="B337" s="69" t="s">
        <v>421</v>
      </c>
      <c r="C337" s="80" t="s">
        <v>816</v>
      </c>
      <c r="D337" s="38">
        <v>31091130.109999999</v>
      </c>
      <c r="E337" s="61">
        <v>30992140.75</v>
      </c>
      <c r="F337" s="41">
        <f t="shared" si="5"/>
        <v>98989.359999999404</v>
      </c>
    </row>
    <row r="338" spans="1:6" ht="33.75" x14ac:dyDescent="0.2">
      <c r="A338" s="40" t="s">
        <v>562</v>
      </c>
      <c r="B338" s="69" t="s">
        <v>421</v>
      </c>
      <c r="C338" s="80" t="s">
        <v>817</v>
      </c>
      <c r="D338" s="38">
        <v>30921194.829999998</v>
      </c>
      <c r="E338" s="61">
        <v>30890801.829999998</v>
      </c>
      <c r="F338" s="41">
        <f t="shared" si="5"/>
        <v>30393</v>
      </c>
    </row>
    <row r="339" spans="1:6" x14ac:dyDescent="0.2">
      <c r="A339" s="40" t="s">
        <v>457</v>
      </c>
      <c r="B339" s="69" t="s">
        <v>421</v>
      </c>
      <c r="C339" s="80" t="s">
        <v>818</v>
      </c>
      <c r="D339" s="38">
        <v>169935.28</v>
      </c>
      <c r="E339" s="61">
        <v>101338.92</v>
      </c>
      <c r="F339" s="41">
        <f t="shared" si="5"/>
        <v>68596.36</v>
      </c>
    </row>
    <row r="340" spans="1:6" ht="22.5" x14ac:dyDescent="0.2">
      <c r="A340" s="40" t="s">
        <v>459</v>
      </c>
      <c r="B340" s="69" t="s">
        <v>421</v>
      </c>
      <c r="C340" s="80" t="s">
        <v>819</v>
      </c>
      <c r="D340" s="38">
        <v>86800</v>
      </c>
      <c r="E340" s="61">
        <v>22602</v>
      </c>
      <c r="F340" s="41">
        <f t="shared" si="5"/>
        <v>64198</v>
      </c>
    </row>
    <row r="341" spans="1:6" x14ac:dyDescent="0.2">
      <c r="A341" s="40" t="s">
        <v>461</v>
      </c>
      <c r="B341" s="69" t="s">
        <v>421</v>
      </c>
      <c r="C341" s="80" t="s">
        <v>820</v>
      </c>
      <c r="D341" s="38">
        <v>8700</v>
      </c>
      <c r="E341" s="61">
        <v>5020.9399999999996</v>
      </c>
      <c r="F341" s="41">
        <f t="shared" si="5"/>
        <v>3679.0600000000004</v>
      </c>
    </row>
    <row r="342" spans="1:6" x14ac:dyDescent="0.2">
      <c r="A342" s="40" t="s">
        <v>463</v>
      </c>
      <c r="B342" s="69" t="s">
        <v>421</v>
      </c>
      <c r="C342" s="80" t="s">
        <v>821</v>
      </c>
      <c r="D342" s="38">
        <v>74435.28</v>
      </c>
      <c r="E342" s="61">
        <v>73715.98</v>
      </c>
      <c r="F342" s="41">
        <f t="shared" si="5"/>
        <v>719.30000000000291</v>
      </c>
    </row>
    <row r="343" spans="1:6" x14ac:dyDescent="0.2">
      <c r="A343" s="88" t="s">
        <v>822</v>
      </c>
      <c r="B343" s="89" t="s">
        <v>421</v>
      </c>
      <c r="C343" s="90" t="s">
        <v>823</v>
      </c>
      <c r="D343" s="91">
        <v>7265900</v>
      </c>
      <c r="E343" s="92">
        <v>6493340</v>
      </c>
      <c r="F343" s="93">
        <f t="shared" si="5"/>
        <v>772560</v>
      </c>
    </row>
    <row r="344" spans="1:6" x14ac:dyDescent="0.2">
      <c r="A344" s="40" t="s">
        <v>451</v>
      </c>
      <c r="B344" s="69" t="s">
        <v>421</v>
      </c>
      <c r="C344" s="80" t="s">
        <v>824</v>
      </c>
      <c r="D344" s="38">
        <v>7265900</v>
      </c>
      <c r="E344" s="61">
        <v>6493340</v>
      </c>
      <c r="F344" s="41">
        <f t="shared" si="5"/>
        <v>772560</v>
      </c>
    </row>
    <row r="345" spans="1:6" x14ac:dyDescent="0.2">
      <c r="A345" s="40" t="s">
        <v>647</v>
      </c>
      <c r="B345" s="69" t="s">
        <v>421</v>
      </c>
      <c r="C345" s="80" t="s">
        <v>825</v>
      </c>
      <c r="D345" s="38">
        <v>7265900</v>
      </c>
      <c r="E345" s="61">
        <v>6493340</v>
      </c>
      <c r="F345" s="41">
        <f t="shared" si="5"/>
        <v>772560</v>
      </c>
    </row>
    <row r="346" spans="1:6" x14ac:dyDescent="0.2">
      <c r="A346" s="40" t="s">
        <v>794</v>
      </c>
      <c r="B346" s="69" t="s">
        <v>421</v>
      </c>
      <c r="C346" s="80" t="s">
        <v>826</v>
      </c>
      <c r="D346" s="38">
        <v>7265900</v>
      </c>
      <c r="E346" s="61">
        <v>6493340</v>
      </c>
      <c r="F346" s="41">
        <f t="shared" si="5"/>
        <v>772560</v>
      </c>
    </row>
    <row r="347" spans="1:6" x14ac:dyDescent="0.2">
      <c r="A347" s="88" t="s">
        <v>827</v>
      </c>
      <c r="B347" s="89" t="s">
        <v>421</v>
      </c>
      <c r="C347" s="90" t="s">
        <v>828</v>
      </c>
      <c r="D347" s="91">
        <v>76959158.659999996</v>
      </c>
      <c r="E347" s="92">
        <v>33446735.199999999</v>
      </c>
      <c r="F347" s="93">
        <f t="shared" si="5"/>
        <v>43512423.459999993</v>
      </c>
    </row>
    <row r="348" spans="1:6" ht="56.25" x14ac:dyDescent="0.2">
      <c r="A348" s="40" t="s">
        <v>425</v>
      </c>
      <c r="B348" s="69" t="s">
        <v>421</v>
      </c>
      <c r="C348" s="80" t="s">
        <v>829</v>
      </c>
      <c r="D348" s="38">
        <v>35393787.850000001</v>
      </c>
      <c r="E348" s="61">
        <v>26081752.32</v>
      </c>
      <c r="F348" s="41">
        <f t="shared" si="5"/>
        <v>9312035.5300000012</v>
      </c>
    </row>
    <row r="349" spans="1:6" x14ac:dyDescent="0.2">
      <c r="A349" s="40" t="s">
        <v>427</v>
      </c>
      <c r="B349" s="69" t="s">
        <v>421</v>
      </c>
      <c r="C349" s="80" t="s">
        <v>830</v>
      </c>
      <c r="D349" s="38">
        <v>35393787.850000001</v>
      </c>
      <c r="E349" s="61">
        <v>26081752.32</v>
      </c>
      <c r="F349" s="41">
        <f t="shared" si="5"/>
        <v>9312035.5300000012</v>
      </c>
    </row>
    <row r="350" spans="1:6" ht="22.5" x14ac:dyDescent="0.2">
      <c r="A350" s="40" t="s">
        <v>429</v>
      </c>
      <c r="B350" s="69" t="s">
        <v>421</v>
      </c>
      <c r="C350" s="80" t="s">
        <v>831</v>
      </c>
      <c r="D350" s="38">
        <v>26993832.379999999</v>
      </c>
      <c r="E350" s="61">
        <v>20056360.09</v>
      </c>
      <c r="F350" s="41">
        <f t="shared" si="5"/>
        <v>6937472.2899999991</v>
      </c>
    </row>
    <row r="351" spans="1:6" ht="22.5" x14ac:dyDescent="0.2">
      <c r="A351" s="40" t="s">
        <v>431</v>
      </c>
      <c r="B351" s="69" t="s">
        <v>421</v>
      </c>
      <c r="C351" s="80" t="s">
        <v>832</v>
      </c>
      <c r="D351" s="38">
        <v>248000</v>
      </c>
      <c r="E351" s="61">
        <v>119037.66</v>
      </c>
      <c r="F351" s="41">
        <f t="shared" si="5"/>
        <v>128962.34</v>
      </c>
    </row>
    <row r="352" spans="1:6" ht="33.75" x14ac:dyDescent="0.2">
      <c r="A352" s="40" t="s">
        <v>433</v>
      </c>
      <c r="B352" s="69" t="s">
        <v>421</v>
      </c>
      <c r="C352" s="80" t="s">
        <v>833</v>
      </c>
      <c r="D352" s="38">
        <v>8151955.4699999997</v>
      </c>
      <c r="E352" s="61">
        <v>5906354.5700000003</v>
      </c>
      <c r="F352" s="41">
        <f t="shared" si="5"/>
        <v>2245600.8999999994</v>
      </c>
    </row>
    <row r="353" spans="1:6" ht="22.5" x14ac:dyDescent="0.2">
      <c r="A353" s="40" t="s">
        <v>445</v>
      </c>
      <c r="B353" s="69" t="s">
        <v>421</v>
      </c>
      <c r="C353" s="80" t="s">
        <v>834</v>
      </c>
      <c r="D353" s="38">
        <v>41418505.810000002</v>
      </c>
      <c r="E353" s="61">
        <v>7286513.79</v>
      </c>
      <c r="F353" s="41">
        <f t="shared" si="5"/>
        <v>34131992.020000003</v>
      </c>
    </row>
    <row r="354" spans="1:6" ht="22.5" x14ac:dyDescent="0.2">
      <c r="A354" s="40" t="s">
        <v>447</v>
      </c>
      <c r="B354" s="69" t="s">
        <v>421</v>
      </c>
      <c r="C354" s="80" t="s">
        <v>835</v>
      </c>
      <c r="D354" s="38">
        <v>41418505.810000002</v>
      </c>
      <c r="E354" s="61">
        <v>7286513.79</v>
      </c>
      <c r="F354" s="41">
        <f t="shared" si="5"/>
        <v>34131992.020000003</v>
      </c>
    </row>
    <row r="355" spans="1:6" ht="22.5" x14ac:dyDescent="0.2">
      <c r="A355" s="40" t="s">
        <v>449</v>
      </c>
      <c r="B355" s="69" t="s">
        <v>421</v>
      </c>
      <c r="C355" s="80" t="s">
        <v>836</v>
      </c>
      <c r="D355" s="38">
        <v>41418505.810000002</v>
      </c>
      <c r="E355" s="61">
        <v>7286513.79</v>
      </c>
      <c r="F355" s="41">
        <f t="shared" si="5"/>
        <v>34131992.020000003</v>
      </c>
    </row>
    <row r="356" spans="1:6" x14ac:dyDescent="0.2">
      <c r="A356" s="40" t="s">
        <v>455</v>
      </c>
      <c r="B356" s="69" t="s">
        <v>421</v>
      </c>
      <c r="C356" s="80" t="s">
        <v>837</v>
      </c>
      <c r="D356" s="38">
        <v>146865</v>
      </c>
      <c r="E356" s="61">
        <v>78469.09</v>
      </c>
      <c r="F356" s="41">
        <f t="shared" si="5"/>
        <v>68395.91</v>
      </c>
    </row>
    <row r="357" spans="1:6" x14ac:dyDescent="0.2">
      <c r="A357" s="40" t="s">
        <v>457</v>
      </c>
      <c r="B357" s="69" t="s">
        <v>421</v>
      </c>
      <c r="C357" s="80" t="s">
        <v>838</v>
      </c>
      <c r="D357" s="38">
        <v>146865</v>
      </c>
      <c r="E357" s="61">
        <v>78469.09</v>
      </c>
      <c r="F357" s="41">
        <f t="shared" si="5"/>
        <v>68395.91</v>
      </c>
    </row>
    <row r="358" spans="1:6" ht="22.5" x14ac:dyDescent="0.2">
      <c r="A358" s="40" t="s">
        <v>459</v>
      </c>
      <c r="B358" s="69" t="s">
        <v>421</v>
      </c>
      <c r="C358" s="80" t="s">
        <v>839</v>
      </c>
      <c r="D358" s="38">
        <v>86800</v>
      </c>
      <c r="E358" s="61">
        <v>22602</v>
      </c>
      <c r="F358" s="41">
        <f t="shared" si="5"/>
        <v>64198</v>
      </c>
    </row>
    <row r="359" spans="1:6" x14ac:dyDescent="0.2">
      <c r="A359" s="40" t="s">
        <v>461</v>
      </c>
      <c r="B359" s="69" t="s">
        <v>421</v>
      </c>
      <c r="C359" s="80" t="s">
        <v>840</v>
      </c>
      <c r="D359" s="38">
        <v>7000</v>
      </c>
      <c r="E359" s="61">
        <v>3521.39</v>
      </c>
      <c r="F359" s="41">
        <f t="shared" si="5"/>
        <v>3478.61</v>
      </c>
    </row>
    <row r="360" spans="1:6" x14ac:dyDescent="0.2">
      <c r="A360" s="40" t="s">
        <v>463</v>
      </c>
      <c r="B360" s="69" t="s">
        <v>421</v>
      </c>
      <c r="C360" s="80" t="s">
        <v>841</v>
      </c>
      <c r="D360" s="38">
        <v>53065</v>
      </c>
      <c r="E360" s="61">
        <v>52345.7</v>
      </c>
      <c r="F360" s="41">
        <f t="shared" si="5"/>
        <v>719.30000000000291</v>
      </c>
    </row>
    <row r="361" spans="1:6" x14ac:dyDescent="0.2">
      <c r="A361" s="88" t="s">
        <v>842</v>
      </c>
      <c r="B361" s="89" t="s">
        <v>421</v>
      </c>
      <c r="C361" s="90" t="s">
        <v>843</v>
      </c>
      <c r="D361" s="91">
        <v>75035219.829999998</v>
      </c>
      <c r="E361" s="92">
        <v>58995669.869999997</v>
      </c>
      <c r="F361" s="93">
        <f t="shared" si="5"/>
        <v>16039549.960000001</v>
      </c>
    </row>
    <row r="362" spans="1:6" ht="56.25" x14ac:dyDescent="0.2">
      <c r="A362" s="40" t="s">
        <v>425</v>
      </c>
      <c r="B362" s="69" t="s">
        <v>421</v>
      </c>
      <c r="C362" s="80" t="s">
        <v>844</v>
      </c>
      <c r="D362" s="38">
        <v>13236700</v>
      </c>
      <c r="E362" s="61">
        <v>9592365.4100000001</v>
      </c>
      <c r="F362" s="41">
        <f t="shared" si="5"/>
        <v>3644334.59</v>
      </c>
    </row>
    <row r="363" spans="1:6" ht="22.5" x14ac:dyDescent="0.2">
      <c r="A363" s="40" t="s">
        <v>435</v>
      </c>
      <c r="B363" s="69" t="s">
        <v>421</v>
      </c>
      <c r="C363" s="80" t="s">
        <v>845</v>
      </c>
      <c r="D363" s="38">
        <v>13236700</v>
      </c>
      <c r="E363" s="61">
        <v>9592365.4100000001</v>
      </c>
      <c r="F363" s="41">
        <f t="shared" si="5"/>
        <v>3644334.59</v>
      </c>
    </row>
    <row r="364" spans="1:6" ht="33.75" x14ac:dyDescent="0.2">
      <c r="A364" s="40" t="s">
        <v>437</v>
      </c>
      <c r="B364" s="69" t="s">
        <v>421</v>
      </c>
      <c r="C364" s="80" t="s">
        <v>846</v>
      </c>
      <c r="D364" s="38">
        <v>10120600</v>
      </c>
      <c r="E364" s="61">
        <v>7446721.9400000004</v>
      </c>
      <c r="F364" s="41">
        <f t="shared" si="5"/>
        <v>2673878.0599999996</v>
      </c>
    </row>
    <row r="365" spans="1:6" ht="33.75" x14ac:dyDescent="0.2">
      <c r="A365" s="40" t="s">
        <v>439</v>
      </c>
      <c r="B365" s="69" t="s">
        <v>421</v>
      </c>
      <c r="C365" s="80" t="s">
        <v>847</v>
      </c>
      <c r="D365" s="38">
        <v>59700</v>
      </c>
      <c r="E365" s="61">
        <v>33670.5</v>
      </c>
      <c r="F365" s="41">
        <f t="shared" si="5"/>
        <v>26029.5</v>
      </c>
    </row>
    <row r="366" spans="1:6" ht="33.75" x14ac:dyDescent="0.2">
      <c r="A366" s="40" t="s">
        <v>443</v>
      </c>
      <c r="B366" s="69" t="s">
        <v>421</v>
      </c>
      <c r="C366" s="80" t="s">
        <v>848</v>
      </c>
      <c r="D366" s="38">
        <v>3056400</v>
      </c>
      <c r="E366" s="61">
        <v>2111972.9700000002</v>
      </c>
      <c r="F366" s="41">
        <f t="shared" si="5"/>
        <v>944427.0299999998</v>
      </c>
    </row>
    <row r="367" spans="1:6" ht="22.5" x14ac:dyDescent="0.2">
      <c r="A367" s="40" t="s">
        <v>445</v>
      </c>
      <c r="B367" s="69" t="s">
        <v>421</v>
      </c>
      <c r="C367" s="80" t="s">
        <v>849</v>
      </c>
      <c r="D367" s="38">
        <v>2739100</v>
      </c>
      <c r="E367" s="61">
        <v>1690167.72</v>
      </c>
      <c r="F367" s="41">
        <f t="shared" si="5"/>
        <v>1048932.28</v>
      </c>
    </row>
    <row r="368" spans="1:6" ht="22.5" x14ac:dyDescent="0.2">
      <c r="A368" s="40" t="s">
        <v>447</v>
      </c>
      <c r="B368" s="69" t="s">
        <v>421</v>
      </c>
      <c r="C368" s="80" t="s">
        <v>850</v>
      </c>
      <c r="D368" s="38">
        <v>2739100</v>
      </c>
      <c r="E368" s="61">
        <v>1690167.72</v>
      </c>
      <c r="F368" s="41">
        <f t="shared" si="5"/>
        <v>1048932.28</v>
      </c>
    </row>
    <row r="369" spans="1:6" ht="22.5" x14ac:dyDescent="0.2">
      <c r="A369" s="40" t="s">
        <v>449</v>
      </c>
      <c r="B369" s="69" t="s">
        <v>421</v>
      </c>
      <c r="C369" s="80" t="s">
        <v>851</v>
      </c>
      <c r="D369" s="38">
        <v>2739100</v>
      </c>
      <c r="E369" s="61">
        <v>1690167.72</v>
      </c>
      <c r="F369" s="41">
        <f t="shared" si="5"/>
        <v>1048932.28</v>
      </c>
    </row>
    <row r="370" spans="1:6" x14ac:dyDescent="0.2">
      <c r="A370" s="40" t="s">
        <v>451</v>
      </c>
      <c r="B370" s="69" t="s">
        <v>421</v>
      </c>
      <c r="C370" s="80" t="s">
        <v>852</v>
      </c>
      <c r="D370" s="38">
        <v>13077225</v>
      </c>
      <c r="E370" s="61">
        <v>7922796.5300000003</v>
      </c>
      <c r="F370" s="41">
        <f t="shared" si="5"/>
        <v>5154428.47</v>
      </c>
    </row>
    <row r="371" spans="1:6" x14ac:dyDescent="0.2">
      <c r="A371" s="40" t="s">
        <v>647</v>
      </c>
      <c r="B371" s="69" t="s">
        <v>421</v>
      </c>
      <c r="C371" s="80" t="s">
        <v>853</v>
      </c>
      <c r="D371" s="38">
        <v>1410600</v>
      </c>
      <c r="E371" s="61">
        <v>815632.86</v>
      </c>
      <c r="F371" s="41">
        <f t="shared" si="5"/>
        <v>594967.14</v>
      </c>
    </row>
    <row r="372" spans="1:6" ht="22.5" x14ac:dyDescent="0.2">
      <c r="A372" s="40" t="s">
        <v>649</v>
      </c>
      <c r="B372" s="69" t="s">
        <v>421</v>
      </c>
      <c r="C372" s="80" t="s">
        <v>854</v>
      </c>
      <c r="D372" s="38">
        <v>1410600</v>
      </c>
      <c r="E372" s="61">
        <v>815632.86</v>
      </c>
      <c r="F372" s="41">
        <f t="shared" si="5"/>
        <v>594967.14</v>
      </c>
    </row>
    <row r="373" spans="1:6" ht="22.5" x14ac:dyDescent="0.2">
      <c r="A373" s="40" t="s">
        <v>797</v>
      </c>
      <c r="B373" s="69" t="s">
        <v>421</v>
      </c>
      <c r="C373" s="80" t="s">
        <v>855</v>
      </c>
      <c r="D373" s="38">
        <v>11666625</v>
      </c>
      <c r="E373" s="61">
        <v>7107163.6699999999</v>
      </c>
      <c r="F373" s="41">
        <f t="shared" si="5"/>
        <v>4559461.33</v>
      </c>
    </row>
    <row r="374" spans="1:6" x14ac:dyDescent="0.2">
      <c r="A374" s="40" t="s">
        <v>801</v>
      </c>
      <c r="B374" s="69" t="s">
        <v>421</v>
      </c>
      <c r="C374" s="80" t="s">
        <v>856</v>
      </c>
      <c r="D374" s="38">
        <v>5235025</v>
      </c>
      <c r="E374" s="61">
        <v>2841420</v>
      </c>
      <c r="F374" s="41">
        <f t="shared" si="5"/>
        <v>2393605</v>
      </c>
    </row>
    <row r="375" spans="1:6" ht="22.5" x14ac:dyDescent="0.2">
      <c r="A375" s="40" t="s">
        <v>803</v>
      </c>
      <c r="B375" s="69" t="s">
        <v>421</v>
      </c>
      <c r="C375" s="80" t="s">
        <v>857</v>
      </c>
      <c r="D375" s="38">
        <v>6431600</v>
      </c>
      <c r="E375" s="61">
        <v>4265743.67</v>
      </c>
      <c r="F375" s="41">
        <f t="shared" si="5"/>
        <v>2165856.33</v>
      </c>
    </row>
    <row r="376" spans="1:6" ht="33.75" x14ac:dyDescent="0.2">
      <c r="A376" s="40" t="s">
        <v>655</v>
      </c>
      <c r="B376" s="69" t="s">
        <v>421</v>
      </c>
      <c r="C376" s="80" t="s">
        <v>858</v>
      </c>
      <c r="D376" s="38">
        <v>15097300</v>
      </c>
      <c r="E376" s="61">
        <v>8905645.8300000001</v>
      </c>
      <c r="F376" s="41">
        <f t="shared" si="5"/>
        <v>6191654.1699999999</v>
      </c>
    </row>
    <row r="377" spans="1:6" x14ac:dyDescent="0.2">
      <c r="A377" s="40" t="s">
        <v>657</v>
      </c>
      <c r="B377" s="69" t="s">
        <v>421</v>
      </c>
      <c r="C377" s="80" t="s">
        <v>859</v>
      </c>
      <c r="D377" s="38">
        <v>15097300</v>
      </c>
      <c r="E377" s="61">
        <v>8905645.8300000001</v>
      </c>
      <c r="F377" s="41">
        <f t="shared" si="5"/>
        <v>6191654.1699999999</v>
      </c>
    </row>
    <row r="378" spans="1:6" x14ac:dyDescent="0.2">
      <c r="A378" s="40" t="s">
        <v>661</v>
      </c>
      <c r="B378" s="69" t="s">
        <v>421</v>
      </c>
      <c r="C378" s="80" t="s">
        <v>860</v>
      </c>
      <c r="D378" s="38">
        <v>15097300</v>
      </c>
      <c r="E378" s="61">
        <v>8905645.8300000001</v>
      </c>
      <c r="F378" s="41">
        <f t="shared" si="5"/>
        <v>6191654.1699999999</v>
      </c>
    </row>
    <row r="379" spans="1:6" x14ac:dyDescent="0.2">
      <c r="A379" s="40" t="s">
        <v>455</v>
      </c>
      <c r="B379" s="69" t="s">
        <v>421</v>
      </c>
      <c r="C379" s="80" t="s">
        <v>861</v>
      </c>
      <c r="D379" s="38">
        <v>30884894.829999998</v>
      </c>
      <c r="E379" s="61">
        <v>30884694.379999999</v>
      </c>
      <c r="F379" s="41">
        <f t="shared" si="5"/>
        <v>200.44999999925494</v>
      </c>
    </row>
    <row r="380" spans="1:6" ht="33.75" x14ac:dyDescent="0.2">
      <c r="A380" s="40" t="s">
        <v>562</v>
      </c>
      <c r="B380" s="69" t="s">
        <v>421</v>
      </c>
      <c r="C380" s="80" t="s">
        <v>862</v>
      </c>
      <c r="D380" s="38">
        <v>30871194.829999998</v>
      </c>
      <c r="E380" s="61">
        <v>30871194.829999998</v>
      </c>
      <c r="F380" s="41" t="str">
        <f t="shared" si="5"/>
        <v>-</v>
      </c>
    </row>
    <row r="381" spans="1:6" x14ac:dyDescent="0.2">
      <c r="A381" s="40" t="s">
        <v>457</v>
      </c>
      <c r="B381" s="69" t="s">
        <v>421</v>
      </c>
      <c r="C381" s="80" t="s">
        <v>863</v>
      </c>
      <c r="D381" s="38">
        <v>13700</v>
      </c>
      <c r="E381" s="61">
        <v>13499.55</v>
      </c>
      <c r="F381" s="41">
        <f t="shared" si="5"/>
        <v>200.45000000000073</v>
      </c>
    </row>
    <row r="382" spans="1:6" x14ac:dyDescent="0.2">
      <c r="A382" s="40" t="s">
        <v>461</v>
      </c>
      <c r="B382" s="69" t="s">
        <v>421</v>
      </c>
      <c r="C382" s="80" t="s">
        <v>864</v>
      </c>
      <c r="D382" s="38">
        <v>1700</v>
      </c>
      <c r="E382" s="61">
        <v>1499.55</v>
      </c>
      <c r="F382" s="41">
        <f t="shared" si="5"/>
        <v>200.45000000000005</v>
      </c>
    </row>
    <row r="383" spans="1:6" x14ac:dyDescent="0.2">
      <c r="A383" s="40" t="s">
        <v>463</v>
      </c>
      <c r="B383" s="69" t="s">
        <v>421</v>
      </c>
      <c r="C383" s="80" t="s">
        <v>865</v>
      </c>
      <c r="D383" s="38">
        <v>12000</v>
      </c>
      <c r="E383" s="61">
        <v>12000</v>
      </c>
      <c r="F383" s="41" t="str">
        <f t="shared" si="5"/>
        <v>-</v>
      </c>
    </row>
    <row r="384" spans="1:6" x14ac:dyDescent="0.2">
      <c r="A384" s="88" t="s">
        <v>866</v>
      </c>
      <c r="B384" s="89" t="s">
        <v>421</v>
      </c>
      <c r="C384" s="90" t="s">
        <v>867</v>
      </c>
      <c r="D384" s="91">
        <v>60302900</v>
      </c>
      <c r="E384" s="92">
        <v>43359136.5</v>
      </c>
      <c r="F384" s="93">
        <f t="shared" si="5"/>
        <v>16943763.5</v>
      </c>
    </row>
    <row r="385" spans="1:6" ht="22.5" x14ac:dyDescent="0.2">
      <c r="A385" s="40" t="s">
        <v>445</v>
      </c>
      <c r="B385" s="69" t="s">
        <v>421</v>
      </c>
      <c r="C385" s="80" t="s">
        <v>868</v>
      </c>
      <c r="D385" s="38">
        <v>12686829.720000001</v>
      </c>
      <c r="E385" s="61">
        <v>10816524.02</v>
      </c>
      <c r="F385" s="41">
        <f t="shared" si="5"/>
        <v>1870305.7000000011</v>
      </c>
    </row>
    <row r="386" spans="1:6" ht="22.5" x14ac:dyDescent="0.2">
      <c r="A386" s="40" t="s">
        <v>447</v>
      </c>
      <c r="B386" s="69" t="s">
        <v>421</v>
      </c>
      <c r="C386" s="80" t="s">
        <v>869</v>
      </c>
      <c r="D386" s="38">
        <v>12686829.720000001</v>
      </c>
      <c r="E386" s="61">
        <v>10816524.02</v>
      </c>
      <c r="F386" s="41">
        <f t="shared" si="5"/>
        <v>1870305.7000000011</v>
      </c>
    </row>
    <row r="387" spans="1:6" ht="22.5" x14ac:dyDescent="0.2">
      <c r="A387" s="40" t="s">
        <v>449</v>
      </c>
      <c r="B387" s="69" t="s">
        <v>421</v>
      </c>
      <c r="C387" s="80" t="s">
        <v>870</v>
      </c>
      <c r="D387" s="38">
        <v>12686829.720000001</v>
      </c>
      <c r="E387" s="61">
        <v>10816524.02</v>
      </c>
      <c r="F387" s="41">
        <f t="shared" si="5"/>
        <v>1870305.7000000011</v>
      </c>
    </row>
    <row r="388" spans="1:6" x14ac:dyDescent="0.2">
      <c r="A388" s="40" t="s">
        <v>451</v>
      </c>
      <c r="B388" s="69" t="s">
        <v>421</v>
      </c>
      <c r="C388" s="80" t="s">
        <v>871</v>
      </c>
      <c r="D388" s="38">
        <v>27487900</v>
      </c>
      <c r="E388" s="61">
        <v>20535926.219999999</v>
      </c>
      <c r="F388" s="41">
        <f t="shared" si="5"/>
        <v>6951973.7800000012</v>
      </c>
    </row>
    <row r="389" spans="1:6" x14ac:dyDescent="0.2">
      <c r="A389" s="40" t="s">
        <v>647</v>
      </c>
      <c r="B389" s="69" t="s">
        <v>421</v>
      </c>
      <c r="C389" s="80" t="s">
        <v>872</v>
      </c>
      <c r="D389" s="38">
        <v>7758900</v>
      </c>
      <c r="E389" s="61">
        <v>6088019.4699999997</v>
      </c>
      <c r="F389" s="41">
        <f t="shared" si="5"/>
        <v>1670880.5300000003</v>
      </c>
    </row>
    <row r="390" spans="1:6" ht="22.5" x14ac:dyDescent="0.2">
      <c r="A390" s="40" t="s">
        <v>649</v>
      </c>
      <c r="B390" s="69" t="s">
        <v>421</v>
      </c>
      <c r="C390" s="80" t="s">
        <v>873</v>
      </c>
      <c r="D390" s="38">
        <v>7758900</v>
      </c>
      <c r="E390" s="61">
        <v>6088019.4699999997</v>
      </c>
      <c r="F390" s="41">
        <f t="shared" si="5"/>
        <v>1670880.5300000003</v>
      </c>
    </row>
    <row r="391" spans="1:6" ht="22.5" x14ac:dyDescent="0.2">
      <c r="A391" s="40" t="s">
        <v>797</v>
      </c>
      <c r="B391" s="69" t="s">
        <v>421</v>
      </c>
      <c r="C391" s="80" t="s">
        <v>874</v>
      </c>
      <c r="D391" s="38">
        <v>19729000</v>
      </c>
      <c r="E391" s="61">
        <v>14447906.75</v>
      </c>
      <c r="F391" s="41">
        <f t="shared" si="5"/>
        <v>5281093.25</v>
      </c>
    </row>
    <row r="392" spans="1:6" ht="22.5" x14ac:dyDescent="0.2">
      <c r="A392" s="40" t="s">
        <v>799</v>
      </c>
      <c r="B392" s="69" t="s">
        <v>421</v>
      </c>
      <c r="C392" s="80" t="s">
        <v>875</v>
      </c>
      <c r="D392" s="38">
        <v>19729000</v>
      </c>
      <c r="E392" s="61">
        <v>14447906.75</v>
      </c>
      <c r="F392" s="41">
        <f t="shared" si="5"/>
        <v>5281093.25</v>
      </c>
    </row>
    <row r="393" spans="1:6" ht="33.75" x14ac:dyDescent="0.2">
      <c r="A393" s="40" t="s">
        <v>805</v>
      </c>
      <c r="B393" s="69" t="s">
        <v>421</v>
      </c>
      <c r="C393" s="80" t="s">
        <v>876</v>
      </c>
      <c r="D393" s="38">
        <v>20118800</v>
      </c>
      <c r="E393" s="61">
        <v>11997315.98</v>
      </c>
      <c r="F393" s="41">
        <f t="shared" si="5"/>
        <v>8121484.0199999996</v>
      </c>
    </row>
    <row r="394" spans="1:6" x14ac:dyDescent="0.2">
      <c r="A394" s="40" t="s">
        <v>807</v>
      </c>
      <c r="B394" s="69" t="s">
        <v>421</v>
      </c>
      <c r="C394" s="80" t="s">
        <v>877</v>
      </c>
      <c r="D394" s="38">
        <v>20118800</v>
      </c>
      <c r="E394" s="61">
        <v>11997315.98</v>
      </c>
      <c r="F394" s="41">
        <f t="shared" si="5"/>
        <v>8121484.0199999996</v>
      </c>
    </row>
    <row r="395" spans="1:6" ht="33.75" x14ac:dyDescent="0.2">
      <c r="A395" s="40" t="s">
        <v>809</v>
      </c>
      <c r="B395" s="69" t="s">
        <v>421</v>
      </c>
      <c r="C395" s="80" t="s">
        <v>878</v>
      </c>
      <c r="D395" s="38">
        <v>20118800</v>
      </c>
      <c r="E395" s="61">
        <v>11997315.98</v>
      </c>
      <c r="F395" s="41">
        <f t="shared" si="5"/>
        <v>8121484.0199999996</v>
      </c>
    </row>
    <row r="396" spans="1:6" x14ac:dyDescent="0.2">
      <c r="A396" s="40" t="s">
        <v>455</v>
      </c>
      <c r="B396" s="69" t="s">
        <v>421</v>
      </c>
      <c r="C396" s="80" t="s">
        <v>879</v>
      </c>
      <c r="D396" s="38">
        <v>9370.2800000000007</v>
      </c>
      <c r="E396" s="61">
        <v>9370.2800000000007</v>
      </c>
      <c r="F396" s="41" t="str">
        <f t="shared" si="5"/>
        <v>-</v>
      </c>
    </row>
    <row r="397" spans="1:6" x14ac:dyDescent="0.2">
      <c r="A397" s="40" t="s">
        <v>457</v>
      </c>
      <c r="B397" s="69" t="s">
        <v>421</v>
      </c>
      <c r="C397" s="80" t="s">
        <v>880</v>
      </c>
      <c r="D397" s="38">
        <v>9370.2800000000007</v>
      </c>
      <c r="E397" s="61">
        <v>9370.2800000000007</v>
      </c>
      <c r="F397" s="41" t="str">
        <f t="shared" si="5"/>
        <v>-</v>
      </c>
    </row>
    <row r="398" spans="1:6" x14ac:dyDescent="0.2">
      <c r="A398" s="40" t="s">
        <v>463</v>
      </c>
      <c r="B398" s="69" t="s">
        <v>421</v>
      </c>
      <c r="C398" s="80" t="s">
        <v>881</v>
      </c>
      <c r="D398" s="38">
        <v>9370.2800000000007</v>
      </c>
      <c r="E398" s="61">
        <v>9370.2800000000007</v>
      </c>
      <c r="F398" s="41" t="str">
        <f t="shared" si="5"/>
        <v>-</v>
      </c>
    </row>
    <row r="399" spans="1:6" x14ac:dyDescent="0.2">
      <c r="A399" s="88" t="s">
        <v>882</v>
      </c>
      <c r="B399" s="89" t="s">
        <v>421</v>
      </c>
      <c r="C399" s="90" t="s">
        <v>883</v>
      </c>
      <c r="D399" s="91">
        <v>1544200</v>
      </c>
      <c r="E399" s="92">
        <v>934409.14</v>
      </c>
      <c r="F399" s="93">
        <f t="shared" ref="F399:F462" si="6">IF(OR(D399="-",E399=D399),"-",D399-IF(E399="-",0,E399))</f>
        <v>609790.86</v>
      </c>
    </row>
    <row r="400" spans="1:6" ht="22.5" x14ac:dyDescent="0.2">
      <c r="A400" s="40" t="s">
        <v>445</v>
      </c>
      <c r="B400" s="69" t="s">
        <v>421</v>
      </c>
      <c r="C400" s="80" t="s">
        <v>884</v>
      </c>
      <c r="D400" s="38">
        <v>313800</v>
      </c>
      <c r="E400" s="61">
        <v>110200</v>
      </c>
      <c r="F400" s="41">
        <f t="shared" si="6"/>
        <v>203600</v>
      </c>
    </row>
    <row r="401" spans="1:6" ht="22.5" x14ac:dyDescent="0.2">
      <c r="A401" s="40" t="s">
        <v>447</v>
      </c>
      <c r="B401" s="69" t="s">
        <v>421</v>
      </c>
      <c r="C401" s="80" t="s">
        <v>885</v>
      </c>
      <c r="D401" s="38">
        <v>313800</v>
      </c>
      <c r="E401" s="61">
        <v>110200</v>
      </c>
      <c r="F401" s="41">
        <f t="shared" si="6"/>
        <v>203600</v>
      </c>
    </row>
    <row r="402" spans="1:6" ht="22.5" x14ac:dyDescent="0.2">
      <c r="A402" s="40" t="s">
        <v>449</v>
      </c>
      <c r="B402" s="69" t="s">
        <v>421</v>
      </c>
      <c r="C402" s="80" t="s">
        <v>886</v>
      </c>
      <c r="D402" s="38">
        <v>313800</v>
      </c>
      <c r="E402" s="61">
        <v>110200</v>
      </c>
      <c r="F402" s="41">
        <f t="shared" si="6"/>
        <v>203600</v>
      </c>
    </row>
    <row r="403" spans="1:6" x14ac:dyDescent="0.2">
      <c r="A403" s="40" t="s">
        <v>451</v>
      </c>
      <c r="B403" s="69" t="s">
        <v>421</v>
      </c>
      <c r="C403" s="80" t="s">
        <v>887</v>
      </c>
      <c r="D403" s="38">
        <v>729600</v>
      </c>
      <c r="E403" s="61">
        <v>467702.14</v>
      </c>
      <c r="F403" s="41">
        <f t="shared" si="6"/>
        <v>261897.86</v>
      </c>
    </row>
    <row r="404" spans="1:6" ht="22.5" x14ac:dyDescent="0.2">
      <c r="A404" s="40" t="s">
        <v>797</v>
      </c>
      <c r="B404" s="69" t="s">
        <v>421</v>
      </c>
      <c r="C404" s="80" t="s">
        <v>888</v>
      </c>
      <c r="D404" s="38">
        <v>729600</v>
      </c>
      <c r="E404" s="61">
        <v>467702.14</v>
      </c>
      <c r="F404" s="41">
        <f t="shared" si="6"/>
        <v>261897.86</v>
      </c>
    </row>
    <row r="405" spans="1:6" ht="22.5" x14ac:dyDescent="0.2">
      <c r="A405" s="40" t="s">
        <v>799</v>
      </c>
      <c r="B405" s="69" t="s">
        <v>421</v>
      </c>
      <c r="C405" s="80" t="s">
        <v>889</v>
      </c>
      <c r="D405" s="38">
        <v>729600</v>
      </c>
      <c r="E405" s="61">
        <v>467702.14</v>
      </c>
      <c r="F405" s="41">
        <f t="shared" si="6"/>
        <v>261897.86</v>
      </c>
    </row>
    <row r="406" spans="1:6" ht="33.75" x14ac:dyDescent="0.2">
      <c r="A406" s="40" t="s">
        <v>655</v>
      </c>
      <c r="B406" s="69" t="s">
        <v>421</v>
      </c>
      <c r="C406" s="80" t="s">
        <v>890</v>
      </c>
      <c r="D406" s="38">
        <v>450800</v>
      </c>
      <c r="E406" s="61">
        <v>336900</v>
      </c>
      <c r="F406" s="41">
        <f t="shared" si="6"/>
        <v>113900</v>
      </c>
    </row>
    <row r="407" spans="1:6" ht="22.5" x14ac:dyDescent="0.2">
      <c r="A407" s="40" t="s">
        <v>814</v>
      </c>
      <c r="B407" s="69" t="s">
        <v>421</v>
      </c>
      <c r="C407" s="80" t="s">
        <v>891</v>
      </c>
      <c r="D407" s="38">
        <v>450800</v>
      </c>
      <c r="E407" s="61">
        <v>336900</v>
      </c>
      <c r="F407" s="41">
        <f t="shared" si="6"/>
        <v>113900</v>
      </c>
    </row>
    <row r="408" spans="1:6" x14ac:dyDescent="0.2">
      <c r="A408" s="40" t="s">
        <v>455</v>
      </c>
      <c r="B408" s="69" t="s">
        <v>421</v>
      </c>
      <c r="C408" s="80" t="s">
        <v>892</v>
      </c>
      <c r="D408" s="38">
        <v>50000</v>
      </c>
      <c r="E408" s="61">
        <v>19607</v>
      </c>
      <c r="F408" s="41">
        <f t="shared" si="6"/>
        <v>30393</v>
      </c>
    </row>
    <row r="409" spans="1:6" ht="33.75" x14ac:dyDescent="0.2">
      <c r="A409" s="40" t="s">
        <v>562</v>
      </c>
      <c r="B409" s="69" t="s">
        <v>421</v>
      </c>
      <c r="C409" s="80" t="s">
        <v>893</v>
      </c>
      <c r="D409" s="38">
        <v>50000</v>
      </c>
      <c r="E409" s="61">
        <v>19607</v>
      </c>
      <c r="F409" s="41">
        <f t="shared" si="6"/>
        <v>30393</v>
      </c>
    </row>
    <row r="410" spans="1:6" x14ac:dyDescent="0.2">
      <c r="A410" s="88" t="s">
        <v>894</v>
      </c>
      <c r="B410" s="89" t="s">
        <v>421</v>
      </c>
      <c r="C410" s="90" t="s">
        <v>895</v>
      </c>
      <c r="D410" s="91">
        <v>125910126</v>
      </c>
      <c r="E410" s="92">
        <v>79232399.430000007</v>
      </c>
      <c r="F410" s="93">
        <f t="shared" si="6"/>
        <v>46677726.569999993</v>
      </c>
    </row>
    <row r="411" spans="1:6" ht="56.25" x14ac:dyDescent="0.2">
      <c r="A411" s="40" t="s">
        <v>425</v>
      </c>
      <c r="B411" s="69" t="s">
        <v>421</v>
      </c>
      <c r="C411" s="80" t="s">
        <v>896</v>
      </c>
      <c r="D411" s="38">
        <v>6631440</v>
      </c>
      <c r="E411" s="61">
        <v>4262650.5599999996</v>
      </c>
      <c r="F411" s="41">
        <f t="shared" si="6"/>
        <v>2368789.4400000004</v>
      </c>
    </row>
    <row r="412" spans="1:6" x14ac:dyDescent="0.2">
      <c r="A412" s="40" t="s">
        <v>427</v>
      </c>
      <c r="B412" s="69" t="s">
        <v>421</v>
      </c>
      <c r="C412" s="80" t="s">
        <v>897</v>
      </c>
      <c r="D412" s="38">
        <v>6631440</v>
      </c>
      <c r="E412" s="61">
        <v>4262650.5599999996</v>
      </c>
      <c r="F412" s="41">
        <f t="shared" si="6"/>
        <v>2368789.4400000004</v>
      </c>
    </row>
    <row r="413" spans="1:6" ht="22.5" x14ac:dyDescent="0.2">
      <c r="A413" s="40" t="s">
        <v>429</v>
      </c>
      <c r="B413" s="69" t="s">
        <v>421</v>
      </c>
      <c r="C413" s="80" t="s">
        <v>898</v>
      </c>
      <c r="D413" s="38">
        <v>4864300</v>
      </c>
      <c r="E413" s="61">
        <v>3087281.93</v>
      </c>
      <c r="F413" s="41">
        <f t="shared" si="6"/>
        <v>1777018.0699999998</v>
      </c>
    </row>
    <row r="414" spans="1:6" ht="22.5" x14ac:dyDescent="0.2">
      <c r="A414" s="40" t="s">
        <v>431</v>
      </c>
      <c r="B414" s="69" t="s">
        <v>421</v>
      </c>
      <c r="C414" s="80" t="s">
        <v>899</v>
      </c>
      <c r="D414" s="38">
        <v>73350</v>
      </c>
      <c r="E414" s="61">
        <v>34185</v>
      </c>
      <c r="F414" s="41">
        <f t="shared" si="6"/>
        <v>39165</v>
      </c>
    </row>
    <row r="415" spans="1:6" ht="45" x14ac:dyDescent="0.2">
      <c r="A415" s="40" t="s">
        <v>634</v>
      </c>
      <c r="B415" s="69" t="s">
        <v>421</v>
      </c>
      <c r="C415" s="80" t="s">
        <v>900</v>
      </c>
      <c r="D415" s="38">
        <v>224750</v>
      </c>
      <c r="E415" s="61">
        <v>191843.6</v>
      </c>
      <c r="F415" s="41">
        <f t="shared" si="6"/>
        <v>32906.399999999994</v>
      </c>
    </row>
    <row r="416" spans="1:6" ht="33.75" x14ac:dyDescent="0.2">
      <c r="A416" s="40" t="s">
        <v>433</v>
      </c>
      <c r="B416" s="69" t="s">
        <v>421</v>
      </c>
      <c r="C416" s="80" t="s">
        <v>901</v>
      </c>
      <c r="D416" s="38">
        <v>1469040</v>
      </c>
      <c r="E416" s="61">
        <v>949340.03</v>
      </c>
      <c r="F416" s="41">
        <f t="shared" si="6"/>
        <v>519699.97</v>
      </c>
    </row>
    <row r="417" spans="1:6" ht="22.5" x14ac:dyDescent="0.2">
      <c r="A417" s="40" t="s">
        <v>445</v>
      </c>
      <c r="B417" s="69" t="s">
        <v>421</v>
      </c>
      <c r="C417" s="80" t="s">
        <v>902</v>
      </c>
      <c r="D417" s="38">
        <v>109589786</v>
      </c>
      <c r="E417" s="61">
        <v>69864088.680000007</v>
      </c>
      <c r="F417" s="41">
        <f t="shared" si="6"/>
        <v>39725697.319999993</v>
      </c>
    </row>
    <row r="418" spans="1:6" ht="22.5" x14ac:dyDescent="0.2">
      <c r="A418" s="40" t="s">
        <v>447</v>
      </c>
      <c r="B418" s="69" t="s">
        <v>421</v>
      </c>
      <c r="C418" s="80" t="s">
        <v>903</v>
      </c>
      <c r="D418" s="38">
        <v>109589786</v>
      </c>
      <c r="E418" s="61">
        <v>69864088.680000007</v>
      </c>
      <c r="F418" s="41">
        <f t="shared" si="6"/>
        <v>39725697.319999993</v>
      </c>
    </row>
    <row r="419" spans="1:6" ht="22.5" x14ac:dyDescent="0.2">
      <c r="A419" s="40" t="s">
        <v>643</v>
      </c>
      <c r="B419" s="69" t="s">
        <v>421</v>
      </c>
      <c r="C419" s="80" t="s">
        <v>904</v>
      </c>
      <c r="D419" s="38">
        <v>101273490</v>
      </c>
      <c r="E419" s="61">
        <v>65852703.68</v>
      </c>
      <c r="F419" s="41">
        <f t="shared" si="6"/>
        <v>35420786.32</v>
      </c>
    </row>
    <row r="420" spans="1:6" ht="22.5" x14ac:dyDescent="0.2">
      <c r="A420" s="40" t="s">
        <v>449</v>
      </c>
      <c r="B420" s="69" t="s">
        <v>421</v>
      </c>
      <c r="C420" s="80" t="s">
        <v>905</v>
      </c>
      <c r="D420" s="38">
        <v>8316296</v>
      </c>
      <c r="E420" s="61">
        <v>4011385</v>
      </c>
      <c r="F420" s="41">
        <f t="shared" si="6"/>
        <v>4304911</v>
      </c>
    </row>
    <row r="421" spans="1:6" ht="33.75" x14ac:dyDescent="0.2">
      <c r="A421" s="40" t="s">
        <v>805</v>
      </c>
      <c r="B421" s="69" t="s">
        <v>421</v>
      </c>
      <c r="C421" s="80" t="s">
        <v>906</v>
      </c>
      <c r="D421" s="38">
        <v>9019000</v>
      </c>
      <c r="E421" s="61">
        <v>4897506.1900000004</v>
      </c>
      <c r="F421" s="41">
        <f t="shared" si="6"/>
        <v>4121493.8099999996</v>
      </c>
    </row>
    <row r="422" spans="1:6" x14ac:dyDescent="0.2">
      <c r="A422" s="40" t="s">
        <v>807</v>
      </c>
      <c r="B422" s="69" t="s">
        <v>421</v>
      </c>
      <c r="C422" s="80" t="s">
        <v>907</v>
      </c>
      <c r="D422" s="38">
        <v>9019000</v>
      </c>
      <c r="E422" s="61">
        <v>4897506.1900000004</v>
      </c>
      <c r="F422" s="41">
        <f t="shared" si="6"/>
        <v>4121493.8099999996</v>
      </c>
    </row>
    <row r="423" spans="1:6" ht="33.75" x14ac:dyDescent="0.2">
      <c r="A423" s="40" t="s">
        <v>908</v>
      </c>
      <c r="B423" s="69" t="s">
        <v>421</v>
      </c>
      <c r="C423" s="80" t="s">
        <v>909</v>
      </c>
      <c r="D423" s="38">
        <v>9019000</v>
      </c>
      <c r="E423" s="61">
        <v>4897506.1900000004</v>
      </c>
      <c r="F423" s="41">
        <f t="shared" si="6"/>
        <v>4121493.8099999996</v>
      </c>
    </row>
    <row r="424" spans="1:6" x14ac:dyDescent="0.2">
      <c r="A424" s="40" t="s">
        <v>455</v>
      </c>
      <c r="B424" s="69" t="s">
        <v>421</v>
      </c>
      <c r="C424" s="80" t="s">
        <v>910</v>
      </c>
      <c r="D424" s="38">
        <v>669900</v>
      </c>
      <c r="E424" s="61">
        <v>208154</v>
      </c>
      <c r="F424" s="41">
        <f t="shared" si="6"/>
        <v>461746</v>
      </c>
    </row>
    <row r="425" spans="1:6" x14ac:dyDescent="0.2">
      <c r="A425" s="40" t="s">
        <v>457</v>
      </c>
      <c r="B425" s="69" t="s">
        <v>421</v>
      </c>
      <c r="C425" s="80" t="s">
        <v>911</v>
      </c>
      <c r="D425" s="38">
        <v>669900</v>
      </c>
      <c r="E425" s="61">
        <v>208154</v>
      </c>
      <c r="F425" s="41">
        <f t="shared" si="6"/>
        <v>461746</v>
      </c>
    </row>
    <row r="426" spans="1:6" ht="22.5" x14ac:dyDescent="0.2">
      <c r="A426" s="40" t="s">
        <v>459</v>
      </c>
      <c r="B426" s="69" t="s">
        <v>421</v>
      </c>
      <c r="C426" s="80" t="s">
        <v>912</v>
      </c>
      <c r="D426" s="38">
        <v>662300</v>
      </c>
      <c r="E426" s="61">
        <v>206354</v>
      </c>
      <c r="F426" s="41">
        <f t="shared" si="6"/>
        <v>455946</v>
      </c>
    </row>
    <row r="427" spans="1:6" x14ac:dyDescent="0.2">
      <c r="A427" s="40" t="s">
        <v>461</v>
      </c>
      <c r="B427" s="69" t="s">
        <v>421</v>
      </c>
      <c r="C427" s="80" t="s">
        <v>913</v>
      </c>
      <c r="D427" s="38">
        <v>7600</v>
      </c>
      <c r="E427" s="61">
        <v>1800</v>
      </c>
      <c r="F427" s="41">
        <f t="shared" si="6"/>
        <v>5800</v>
      </c>
    </row>
    <row r="428" spans="1:6" x14ac:dyDescent="0.2">
      <c r="A428" s="88" t="s">
        <v>914</v>
      </c>
      <c r="B428" s="89" t="s">
        <v>421</v>
      </c>
      <c r="C428" s="90" t="s">
        <v>915</v>
      </c>
      <c r="D428" s="91">
        <v>50889990</v>
      </c>
      <c r="E428" s="92">
        <v>27512875.719999999</v>
      </c>
      <c r="F428" s="93">
        <f t="shared" si="6"/>
        <v>23377114.280000001</v>
      </c>
    </row>
    <row r="429" spans="1:6" ht="56.25" x14ac:dyDescent="0.2">
      <c r="A429" s="40" t="s">
        <v>425</v>
      </c>
      <c r="B429" s="69" t="s">
        <v>421</v>
      </c>
      <c r="C429" s="80" t="s">
        <v>916</v>
      </c>
      <c r="D429" s="38">
        <v>6402940</v>
      </c>
      <c r="E429" s="61">
        <v>4067056.96</v>
      </c>
      <c r="F429" s="41">
        <f t="shared" si="6"/>
        <v>2335883.04</v>
      </c>
    </row>
    <row r="430" spans="1:6" x14ac:dyDescent="0.2">
      <c r="A430" s="40" t="s">
        <v>427</v>
      </c>
      <c r="B430" s="69" t="s">
        <v>421</v>
      </c>
      <c r="C430" s="80" t="s">
        <v>917</v>
      </c>
      <c r="D430" s="38">
        <v>6402940</v>
      </c>
      <c r="E430" s="61">
        <v>4067056.96</v>
      </c>
      <c r="F430" s="41">
        <f t="shared" si="6"/>
        <v>2335883.04</v>
      </c>
    </row>
    <row r="431" spans="1:6" ht="22.5" x14ac:dyDescent="0.2">
      <c r="A431" s="40" t="s">
        <v>429</v>
      </c>
      <c r="B431" s="69" t="s">
        <v>421</v>
      </c>
      <c r="C431" s="80" t="s">
        <v>918</v>
      </c>
      <c r="D431" s="38">
        <v>4864300</v>
      </c>
      <c r="E431" s="61">
        <v>3087281.93</v>
      </c>
      <c r="F431" s="41">
        <f t="shared" si="6"/>
        <v>1777018.0699999998</v>
      </c>
    </row>
    <row r="432" spans="1:6" ht="22.5" x14ac:dyDescent="0.2">
      <c r="A432" s="40" t="s">
        <v>431</v>
      </c>
      <c r="B432" s="69" t="s">
        <v>421</v>
      </c>
      <c r="C432" s="80" t="s">
        <v>919</v>
      </c>
      <c r="D432" s="38">
        <v>69600</v>
      </c>
      <c r="E432" s="61">
        <v>30435</v>
      </c>
      <c r="F432" s="41">
        <f t="shared" si="6"/>
        <v>39165</v>
      </c>
    </row>
    <row r="433" spans="1:6" ht="33.75" x14ac:dyDescent="0.2">
      <c r="A433" s="40" t="s">
        <v>433</v>
      </c>
      <c r="B433" s="69" t="s">
        <v>421</v>
      </c>
      <c r="C433" s="80" t="s">
        <v>920</v>
      </c>
      <c r="D433" s="38">
        <v>1469040</v>
      </c>
      <c r="E433" s="61">
        <v>949340.03</v>
      </c>
      <c r="F433" s="41">
        <f t="shared" si="6"/>
        <v>519699.97</v>
      </c>
    </row>
    <row r="434" spans="1:6" ht="22.5" x14ac:dyDescent="0.2">
      <c r="A434" s="40" t="s">
        <v>445</v>
      </c>
      <c r="B434" s="69" t="s">
        <v>421</v>
      </c>
      <c r="C434" s="80" t="s">
        <v>921</v>
      </c>
      <c r="D434" s="38">
        <v>43817150</v>
      </c>
      <c r="E434" s="61">
        <v>23237664.760000002</v>
      </c>
      <c r="F434" s="41">
        <f t="shared" si="6"/>
        <v>20579485.239999998</v>
      </c>
    </row>
    <row r="435" spans="1:6" ht="22.5" x14ac:dyDescent="0.2">
      <c r="A435" s="40" t="s">
        <v>447</v>
      </c>
      <c r="B435" s="69" t="s">
        <v>421</v>
      </c>
      <c r="C435" s="80" t="s">
        <v>922</v>
      </c>
      <c r="D435" s="38">
        <v>43817150</v>
      </c>
      <c r="E435" s="61">
        <v>23237664.760000002</v>
      </c>
      <c r="F435" s="41">
        <f t="shared" si="6"/>
        <v>20579485.239999998</v>
      </c>
    </row>
    <row r="436" spans="1:6" ht="22.5" x14ac:dyDescent="0.2">
      <c r="A436" s="40" t="s">
        <v>643</v>
      </c>
      <c r="B436" s="69" t="s">
        <v>421</v>
      </c>
      <c r="C436" s="80" t="s">
        <v>923</v>
      </c>
      <c r="D436" s="38">
        <v>37480490</v>
      </c>
      <c r="E436" s="61">
        <v>19934957.760000002</v>
      </c>
      <c r="F436" s="41">
        <f t="shared" si="6"/>
        <v>17545532.239999998</v>
      </c>
    </row>
    <row r="437" spans="1:6" ht="22.5" x14ac:dyDescent="0.2">
      <c r="A437" s="40" t="s">
        <v>449</v>
      </c>
      <c r="B437" s="69" t="s">
        <v>421</v>
      </c>
      <c r="C437" s="80" t="s">
        <v>924</v>
      </c>
      <c r="D437" s="38">
        <v>6336660</v>
      </c>
      <c r="E437" s="61">
        <v>3302707</v>
      </c>
      <c r="F437" s="41">
        <f t="shared" si="6"/>
        <v>3033953</v>
      </c>
    </row>
    <row r="438" spans="1:6" x14ac:dyDescent="0.2">
      <c r="A438" s="40" t="s">
        <v>455</v>
      </c>
      <c r="B438" s="69" t="s">
        <v>421</v>
      </c>
      <c r="C438" s="80" t="s">
        <v>925</v>
      </c>
      <c r="D438" s="38">
        <v>669900</v>
      </c>
      <c r="E438" s="61">
        <v>208154</v>
      </c>
      <c r="F438" s="41">
        <f t="shared" si="6"/>
        <v>461746</v>
      </c>
    </row>
    <row r="439" spans="1:6" x14ac:dyDescent="0.2">
      <c r="A439" s="40" t="s">
        <v>457</v>
      </c>
      <c r="B439" s="69" t="s">
        <v>421</v>
      </c>
      <c r="C439" s="80" t="s">
        <v>926</v>
      </c>
      <c r="D439" s="38">
        <v>669900</v>
      </c>
      <c r="E439" s="61">
        <v>208154</v>
      </c>
      <c r="F439" s="41">
        <f t="shared" si="6"/>
        <v>461746</v>
      </c>
    </row>
    <row r="440" spans="1:6" ht="22.5" x14ac:dyDescent="0.2">
      <c r="A440" s="40" t="s">
        <v>459</v>
      </c>
      <c r="B440" s="69" t="s">
        <v>421</v>
      </c>
      <c r="C440" s="80" t="s">
        <v>927</v>
      </c>
      <c r="D440" s="38">
        <v>662300</v>
      </c>
      <c r="E440" s="61">
        <v>206354</v>
      </c>
      <c r="F440" s="41">
        <f t="shared" si="6"/>
        <v>455946</v>
      </c>
    </row>
    <row r="441" spans="1:6" x14ac:dyDescent="0.2">
      <c r="A441" s="40" t="s">
        <v>461</v>
      </c>
      <c r="B441" s="69" t="s">
        <v>421</v>
      </c>
      <c r="C441" s="80" t="s">
        <v>928</v>
      </c>
      <c r="D441" s="38">
        <v>7600</v>
      </c>
      <c r="E441" s="61">
        <v>1800</v>
      </c>
      <c r="F441" s="41">
        <f t="shared" si="6"/>
        <v>5800</v>
      </c>
    </row>
    <row r="442" spans="1:6" x14ac:dyDescent="0.2">
      <c r="A442" s="88" t="s">
        <v>929</v>
      </c>
      <c r="B442" s="89" t="s">
        <v>421</v>
      </c>
      <c r="C442" s="90" t="s">
        <v>930</v>
      </c>
      <c r="D442" s="91">
        <v>75020136</v>
      </c>
      <c r="E442" s="92">
        <v>51719523.710000001</v>
      </c>
      <c r="F442" s="93">
        <f t="shared" si="6"/>
        <v>23300612.289999999</v>
      </c>
    </row>
    <row r="443" spans="1:6" ht="56.25" x14ac:dyDescent="0.2">
      <c r="A443" s="40" t="s">
        <v>425</v>
      </c>
      <c r="B443" s="69" t="s">
        <v>421</v>
      </c>
      <c r="C443" s="80" t="s">
        <v>931</v>
      </c>
      <c r="D443" s="38">
        <v>228500</v>
      </c>
      <c r="E443" s="61">
        <v>195593.60000000001</v>
      </c>
      <c r="F443" s="41">
        <f t="shared" si="6"/>
        <v>32906.399999999994</v>
      </c>
    </row>
    <row r="444" spans="1:6" x14ac:dyDescent="0.2">
      <c r="A444" s="40" t="s">
        <v>427</v>
      </c>
      <c r="B444" s="69" t="s">
        <v>421</v>
      </c>
      <c r="C444" s="80" t="s">
        <v>932</v>
      </c>
      <c r="D444" s="38">
        <v>228500</v>
      </c>
      <c r="E444" s="61">
        <v>195593.60000000001</v>
      </c>
      <c r="F444" s="41">
        <f t="shared" si="6"/>
        <v>32906.399999999994</v>
      </c>
    </row>
    <row r="445" spans="1:6" ht="22.5" x14ac:dyDescent="0.2">
      <c r="A445" s="40" t="s">
        <v>431</v>
      </c>
      <c r="B445" s="69" t="s">
        <v>421</v>
      </c>
      <c r="C445" s="80" t="s">
        <v>933</v>
      </c>
      <c r="D445" s="38">
        <v>3750</v>
      </c>
      <c r="E445" s="61">
        <v>3750</v>
      </c>
      <c r="F445" s="41" t="str">
        <f t="shared" si="6"/>
        <v>-</v>
      </c>
    </row>
    <row r="446" spans="1:6" ht="32.450000000000003" customHeight="1" x14ac:dyDescent="0.2">
      <c r="A446" s="40" t="s">
        <v>634</v>
      </c>
      <c r="B446" s="69" t="s">
        <v>421</v>
      </c>
      <c r="C446" s="80" t="s">
        <v>934</v>
      </c>
      <c r="D446" s="38">
        <v>224750</v>
      </c>
      <c r="E446" s="61">
        <v>191843.6</v>
      </c>
      <c r="F446" s="41">
        <f t="shared" si="6"/>
        <v>32906.399999999994</v>
      </c>
    </row>
    <row r="447" spans="1:6" ht="22.5" x14ac:dyDescent="0.2">
      <c r="A447" s="40" t="s">
        <v>445</v>
      </c>
      <c r="B447" s="69" t="s">
        <v>421</v>
      </c>
      <c r="C447" s="80" t="s">
        <v>935</v>
      </c>
      <c r="D447" s="38">
        <v>65772636</v>
      </c>
      <c r="E447" s="61">
        <v>46626423.920000002</v>
      </c>
      <c r="F447" s="41">
        <f t="shared" si="6"/>
        <v>19146212.079999998</v>
      </c>
    </row>
    <row r="448" spans="1:6" ht="22.5" x14ac:dyDescent="0.2">
      <c r="A448" s="40" t="s">
        <v>447</v>
      </c>
      <c r="B448" s="69" t="s">
        <v>421</v>
      </c>
      <c r="C448" s="80" t="s">
        <v>936</v>
      </c>
      <c r="D448" s="38">
        <v>65772636</v>
      </c>
      <c r="E448" s="61">
        <v>46626423.920000002</v>
      </c>
      <c r="F448" s="41">
        <f t="shared" si="6"/>
        <v>19146212.079999998</v>
      </c>
    </row>
    <row r="449" spans="1:6" ht="22.5" x14ac:dyDescent="0.2">
      <c r="A449" s="40" t="s">
        <v>643</v>
      </c>
      <c r="B449" s="69" t="s">
        <v>421</v>
      </c>
      <c r="C449" s="80" t="s">
        <v>937</v>
      </c>
      <c r="D449" s="38">
        <v>63793000</v>
      </c>
      <c r="E449" s="61">
        <v>45917745.920000002</v>
      </c>
      <c r="F449" s="41">
        <f t="shared" si="6"/>
        <v>17875254.079999998</v>
      </c>
    </row>
    <row r="450" spans="1:6" ht="22.5" x14ac:dyDescent="0.2">
      <c r="A450" s="40" t="s">
        <v>449</v>
      </c>
      <c r="B450" s="69" t="s">
        <v>421</v>
      </c>
      <c r="C450" s="80" t="s">
        <v>938</v>
      </c>
      <c r="D450" s="38">
        <v>1979636</v>
      </c>
      <c r="E450" s="61">
        <v>708678</v>
      </c>
      <c r="F450" s="41">
        <f t="shared" si="6"/>
        <v>1270958</v>
      </c>
    </row>
    <row r="451" spans="1:6" ht="33.75" x14ac:dyDescent="0.2">
      <c r="A451" s="40" t="s">
        <v>805</v>
      </c>
      <c r="B451" s="69" t="s">
        <v>421</v>
      </c>
      <c r="C451" s="80" t="s">
        <v>939</v>
      </c>
      <c r="D451" s="38">
        <v>9019000</v>
      </c>
      <c r="E451" s="61">
        <v>4897506.1900000004</v>
      </c>
      <c r="F451" s="41">
        <f t="shared" si="6"/>
        <v>4121493.8099999996</v>
      </c>
    </row>
    <row r="452" spans="1:6" x14ac:dyDescent="0.2">
      <c r="A452" s="40" t="s">
        <v>807</v>
      </c>
      <c r="B452" s="69" t="s">
        <v>421</v>
      </c>
      <c r="C452" s="80" t="s">
        <v>940</v>
      </c>
      <c r="D452" s="38">
        <v>9019000</v>
      </c>
      <c r="E452" s="61">
        <v>4897506.1900000004</v>
      </c>
      <c r="F452" s="41">
        <f t="shared" si="6"/>
        <v>4121493.8099999996</v>
      </c>
    </row>
    <row r="453" spans="1:6" ht="33.75" x14ac:dyDescent="0.2">
      <c r="A453" s="40" t="s">
        <v>908</v>
      </c>
      <c r="B453" s="69" t="s">
        <v>421</v>
      </c>
      <c r="C453" s="80" t="s">
        <v>941</v>
      </c>
      <c r="D453" s="38">
        <v>9019000</v>
      </c>
      <c r="E453" s="61">
        <v>4897506.1900000004</v>
      </c>
      <c r="F453" s="41">
        <f t="shared" si="6"/>
        <v>4121493.8099999996</v>
      </c>
    </row>
    <row r="454" spans="1:6" ht="22.5" x14ac:dyDescent="0.2">
      <c r="A454" s="88" t="s">
        <v>942</v>
      </c>
      <c r="B454" s="89" t="s">
        <v>421</v>
      </c>
      <c r="C454" s="90" t="s">
        <v>943</v>
      </c>
      <c r="D454" s="91">
        <v>379800</v>
      </c>
      <c r="E454" s="92">
        <v>186785.72</v>
      </c>
      <c r="F454" s="93">
        <f t="shared" si="6"/>
        <v>193014.28</v>
      </c>
    </row>
    <row r="455" spans="1:6" x14ac:dyDescent="0.2">
      <c r="A455" s="40" t="s">
        <v>944</v>
      </c>
      <c r="B455" s="69" t="s">
        <v>421</v>
      </c>
      <c r="C455" s="80" t="s">
        <v>945</v>
      </c>
      <c r="D455" s="38">
        <v>379800</v>
      </c>
      <c r="E455" s="61">
        <v>186785.72</v>
      </c>
      <c r="F455" s="41">
        <f t="shared" si="6"/>
        <v>193014.28</v>
      </c>
    </row>
    <row r="456" spans="1:6" x14ac:dyDescent="0.2">
      <c r="A456" s="40" t="s">
        <v>946</v>
      </c>
      <c r="B456" s="69" t="s">
        <v>421</v>
      </c>
      <c r="C456" s="80" t="s">
        <v>947</v>
      </c>
      <c r="D456" s="38">
        <v>379800</v>
      </c>
      <c r="E456" s="61">
        <v>186785.72</v>
      </c>
      <c r="F456" s="41">
        <f t="shared" si="6"/>
        <v>193014.28</v>
      </c>
    </row>
    <row r="457" spans="1:6" ht="22.5" x14ac:dyDescent="0.2">
      <c r="A457" s="88" t="s">
        <v>948</v>
      </c>
      <c r="B457" s="89" t="s">
        <v>421</v>
      </c>
      <c r="C457" s="90" t="s">
        <v>949</v>
      </c>
      <c r="D457" s="91">
        <v>379800</v>
      </c>
      <c r="E457" s="92">
        <v>186785.72</v>
      </c>
      <c r="F457" s="93">
        <f t="shared" si="6"/>
        <v>193014.28</v>
      </c>
    </row>
    <row r="458" spans="1:6" x14ac:dyDescent="0.2">
      <c r="A458" s="40" t="s">
        <v>944</v>
      </c>
      <c r="B458" s="69" t="s">
        <v>421</v>
      </c>
      <c r="C458" s="80" t="s">
        <v>950</v>
      </c>
      <c r="D458" s="38">
        <v>379800</v>
      </c>
      <c r="E458" s="61">
        <v>186785.72</v>
      </c>
      <c r="F458" s="41">
        <f t="shared" si="6"/>
        <v>193014.28</v>
      </c>
    </row>
    <row r="459" spans="1:6" x14ac:dyDescent="0.2">
      <c r="A459" s="40" t="s">
        <v>946</v>
      </c>
      <c r="B459" s="69" t="s">
        <v>421</v>
      </c>
      <c r="C459" s="80" t="s">
        <v>951</v>
      </c>
      <c r="D459" s="38">
        <v>379800</v>
      </c>
      <c r="E459" s="61">
        <v>186785.72</v>
      </c>
      <c r="F459" s="41">
        <f t="shared" si="6"/>
        <v>193014.28</v>
      </c>
    </row>
    <row r="460" spans="1:6" ht="33.75" x14ac:dyDescent="0.2">
      <c r="A460" s="88" t="s">
        <v>952</v>
      </c>
      <c r="B460" s="89" t="s">
        <v>421</v>
      </c>
      <c r="C460" s="90" t="s">
        <v>953</v>
      </c>
      <c r="D460" s="91">
        <v>124354645</v>
      </c>
      <c r="E460" s="92">
        <v>103265284.23999999</v>
      </c>
      <c r="F460" s="93">
        <f t="shared" si="6"/>
        <v>21089360.760000005</v>
      </c>
    </row>
    <row r="461" spans="1:6" x14ac:dyDescent="0.2">
      <c r="A461" s="40" t="s">
        <v>601</v>
      </c>
      <c r="B461" s="69" t="s">
        <v>421</v>
      </c>
      <c r="C461" s="80" t="s">
        <v>954</v>
      </c>
      <c r="D461" s="38">
        <v>124354645</v>
      </c>
      <c r="E461" s="61">
        <v>103265284.23999999</v>
      </c>
      <c r="F461" s="41">
        <f t="shared" si="6"/>
        <v>21089360.760000005</v>
      </c>
    </row>
    <row r="462" spans="1:6" x14ac:dyDescent="0.2">
      <c r="A462" s="40" t="s">
        <v>955</v>
      </c>
      <c r="B462" s="69" t="s">
        <v>421</v>
      </c>
      <c r="C462" s="80" t="s">
        <v>956</v>
      </c>
      <c r="D462" s="38">
        <v>98540100</v>
      </c>
      <c r="E462" s="61">
        <v>85796890</v>
      </c>
      <c r="F462" s="41">
        <f t="shared" si="6"/>
        <v>12743210</v>
      </c>
    </row>
    <row r="463" spans="1:6" x14ac:dyDescent="0.2">
      <c r="A463" s="40" t="s">
        <v>323</v>
      </c>
      <c r="B463" s="69" t="s">
        <v>421</v>
      </c>
      <c r="C463" s="80" t="s">
        <v>957</v>
      </c>
      <c r="D463" s="38">
        <v>98540100</v>
      </c>
      <c r="E463" s="61">
        <v>85796890</v>
      </c>
      <c r="F463" s="41">
        <f t="shared" ref="F463:F471" si="7">IF(OR(D463="-",E463=D463),"-",D463-IF(E463="-",0,E463))</f>
        <v>12743210</v>
      </c>
    </row>
    <row r="464" spans="1:6" x14ac:dyDescent="0.2">
      <c r="A464" s="40" t="s">
        <v>383</v>
      </c>
      <c r="B464" s="69" t="s">
        <v>421</v>
      </c>
      <c r="C464" s="80" t="s">
        <v>958</v>
      </c>
      <c r="D464" s="38">
        <v>25814545</v>
      </c>
      <c r="E464" s="61">
        <v>17468394.239999998</v>
      </c>
      <c r="F464" s="41">
        <f t="shared" si="7"/>
        <v>8346150.7600000016</v>
      </c>
    </row>
    <row r="465" spans="1:6" ht="33.75" x14ac:dyDescent="0.2">
      <c r="A465" s="88" t="s">
        <v>959</v>
      </c>
      <c r="B465" s="89" t="s">
        <v>421</v>
      </c>
      <c r="C465" s="90" t="s">
        <v>960</v>
      </c>
      <c r="D465" s="91">
        <v>98540100</v>
      </c>
      <c r="E465" s="92">
        <v>85796890</v>
      </c>
      <c r="F465" s="93">
        <f t="shared" si="7"/>
        <v>12743210</v>
      </c>
    </row>
    <row r="466" spans="1:6" x14ac:dyDescent="0.2">
      <c r="A466" s="40" t="s">
        <v>601</v>
      </c>
      <c r="B466" s="69" t="s">
        <v>421</v>
      </c>
      <c r="C466" s="80" t="s">
        <v>961</v>
      </c>
      <c r="D466" s="38">
        <v>98540100</v>
      </c>
      <c r="E466" s="61">
        <v>85796890</v>
      </c>
      <c r="F466" s="41">
        <f t="shared" si="7"/>
        <v>12743210</v>
      </c>
    </row>
    <row r="467" spans="1:6" x14ac:dyDescent="0.2">
      <c r="A467" s="40" t="s">
        <v>955</v>
      </c>
      <c r="B467" s="69" t="s">
        <v>421</v>
      </c>
      <c r="C467" s="80" t="s">
        <v>962</v>
      </c>
      <c r="D467" s="38">
        <v>98540100</v>
      </c>
      <c r="E467" s="61">
        <v>85796890</v>
      </c>
      <c r="F467" s="41">
        <f t="shared" si="7"/>
        <v>12743210</v>
      </c>
    </row>
    <row r="468" spans="1:6" x14ac:dyDescent="0.2">
      <c r="A468" s="40" t="s">
        <v>323</v>
      </c>
      <c r="B468" s="69" t="s">
        <v>421</v>
      </c>
      <c r="C468" s="80" t="s">
        <v>963</v>
      </c>
      <c r="D468" s="38">
        <v>98540100</v>
      </c>
      <c r="E468" s="61">
        <v>85796890</v>
      </c>
      <c r="F468" s="41">
        <f t="shared" si="7"/>
        <v>12743210</v>
      </c>
    </row>
    <row r="469" spans="1:6" ht="22.5" x14ac:dyDescent="0.2">
      <c r="A469" s="88" t="s">
        <v>964</v>
      </c>
      <c r="B469" s="89" t="s">
        <v>421</v>
      </c>
      <c r="C469" s="90" t="s">
        <v>965</v>
      </c>
      <c r="D469" s="91">
        <v>25814545</v>
      </c>
      <c r="E469" s="92">
        <v>17468394.239999998</v>
      </c>
      <c r="F469" s="93">
        <f t="shared" si="7"/>
        <v>8346150.7600000016</v>
      </c>
    </row>
    <row r="470" spans="1:6" x14ac:dyDescent="0.2">
      <c r="A470" s="40" t="s">
        <v>601</v>
      </c>
      <c r="B470" s="69" t="s">
        <v>421</v>
      </c>
      <c r="C470" s="80" t="s">
        <v>966</v>
      </c>
      <c r="D470" s="38">
        <v>25814545</v>
      </c>
      <c r="E470" s="61">
        <v>17468394.239999998</v>
      </c>
      <c r="F470" s="41">
        <f t="shared" si="7"/>
        <v>8346150.7600000016</v>
      </c>
    </row>
    <row r="471" spans="1:6" ht="13.5" thickBot="1" x14ac:dyDescent="0.25">
      <c r="A471" s="40" t="s">
        <v>383</v>
      </c>
      <c r="B471" s="69" t="s">
        <v>421</v>
      </c>
      <c r="C471" s="80" t="s">
        <v>967</v>
      </c>
      <c r="D471" s="38">
        <v>25814545</v>
      </c>
      <c r="E471" s="61">
        <v>17468394.239999998</v>
      </c>
      <c r="F471" s="41">
        <f t="shared" si="7"/>
        <v>8346150.7600000016</v>
      </c>
    </row>
    <row r="472" spans="1:6" ht="9" customHeight="1" thickBot="1" x14ac:dyDescent="0.25">
      <c r="A472" s="74"/>
      <c r="B472" s="70"/>
      <c r="C472" s="84"/>
      <c r="D472" s="87"/>
      <c r="E472" s="70"/>
      <c r="F472" s="70"/>
    </row>
    <row r="473" spans="1:6" ht="13.5" customHeight="1" thickBot="1" x14ac:dyDescent="0.25">
      <c r="A473" s="68" t="s">
        <v>968</v>
      </c>
      <c r="B473" s="65" t="s">
        <v>969</v>
      </c>
      <c r="C473" s="85" t="s">
        <v>422</v>
      </c>
      <c r="D473" s="66">
        <v>-51408584.950000003</v>
      </c>
      <c r="E473" s="66">
        <v>94591027.480000004</v>
      </c>
      <c r="F473" s="67" t="s">
        <v>970</v>
      </c>
    </row>
  </sheetData>
  <mergeCells count="7">
    <mergeCell ref="F4:F9"/>
    <mergeCell ref="A2:D2"/>
    <mergeCell ref="A4:A11"/>
    <mergeCell ref="B4:B11"/>
    <mergeCell ref="C4:C9"/>
    <mergeCell ref="D4:D11"/>
    <mergeCell ref="E4:E9"/>
  </mergeCells>
  <conditionalFormatting sqref="E13:F13">
    <cfRule type="cellIs" dxfId="470" priority="459" stopIfTrue="1" operator="equal">
      <formula>0</formula>
    </cfRule>
  </conditionalFormatting>
  <conditionalFormatting sqref="E15:F15">
    <cfRule type="cellIs" dxfId="469" priority="458" stopIfTrue="1" operator="equal">
      <formula>0</formula>
    </cfRule>
  </conditionalFormatting>
  <conditionalFormatting sqref="E16:F16">
    <cfRule type="cellIs" dxfId="468" priority="457" stopIfTrue="1" operator="equal">
      <formula>0</formula>
    </cfRule>
  </conditionalFormatting>
  <conditionalFormatting sqref="E17:F17">
    <cfRule type="cellIs" dxfId="467" priority="456" stopIfTrue="1" operator="equal">
      <formula>0</formula>
    </cfRule>
  </conditionalFormatting>
  <conditionalFormatting sqref="E18:F18">
    <cfRule type="cellIs" dxfId="466" priority="455" stopIfTrue="1" operator="equal">
      <formula>0</formula>
    </cfRule>
  </conditionalFormatting>
  <conditionalFormatting sqref="E19:F19">
    <cfRule type="cellIs" dxfId="465" priority="454" stopIfTrue="1" operator="equal">
      <formula>0</formula>
    </cfRule>
  </conditionalFormatting>
  <conditionalFormatting sqref="E20:F20">
    <cfRule type="cellIs" dxfId="464" priority="453" stopIfTrue="1" operator="equal">
      <formula>0</formula>
    </cfRule>
  </conditionalFormatting>
  <conditionalFormatting sqref="E21:F21">
    <cfRule type="cellIs" dxfId="463" priority="452" stopIfTrue="1" operator="equal">
      <formula>0</formula>
    </cfRule>
  </conditionalFormatting>
  <conditionalFormatting sqref="E22:F22">
    <cfRule type="cellIs" dxfId="462" priority="451" stopIfTrue="1" operator="equal">
      <formula>0</formula>
    </cfRule>
  </conditionalFormatting>
  <conditionalFormatting sqref="E23:F23">
    <cfRule type="cellIs" dxfId="461" priority="450" stopIfTrue="1" operator="equal">
      <formula>0</formula>
    </cfRule>
  </conditionalFormatting>
  <conditionalFormatting sqref="E24:F24">
    <cfRule type="cellIs" dxfId="460" priority="449" stopIfTrue="1" operator="equal">
      <formula>0</formula>
    </cfRule>
  </conditionalFormatting>
  <conditionalFormatting sqref="E25:F25">
    <cfRule type="cellIs" dxfId="459" priority="448" stopIfTrue="1" operator="equal">
      <formula>0</formula>
    </cfRule>
  </conditionalFormatting>
  <conditionalFormatting sqref="E26:F26">
    <cfRule type="cellIs" dxfId="458" priority="447" stopIfTrue="1" operator="equal">
      <formula>0</formula>
    </cfRule>
  </conditionalFormatting>
  <conditionalFormatting sqref="E27:F27">
    <cfRule type="cellIs" dxfId="457" priority="446" stopIfTrue="1" operator="equal">
      <formula>0</formula>
    </cfRule>
  </conditionalFormatting>
  <conditionalFormatting sqref="E28:F28">
    <cfRule type="cellIs" dxfId="456" priority="445" stopIfTrue="1" operator="equal">
      <formula>0</formula>
    </cfRule>
  </conditionalFormatting>
  <conditionalFormatting sqref="E29:F29">
    <cfRule type="cellIs" dxfId="455" priority="444" stopIfTrue="1" operator="equal">
      <formula>0</formula>
    </cfRule>
  </conditionalFormatting>
  <conditionalFormatting sqref="E30:F30">
    <cfRule type="cellIs" dxfId="454" priority="443" stopIfTrue="1" operator="equal">
      <formula>0</formula>
    </cfRule>
  </conditionalFormatting>
  <conditionalFormatting sqref="E31:F31">
    <cfRule type="cellIs" dxfId="453" priority="442" stopIfTrue="1" operator="equal">
      <formula>0</formula>
    </cfRule>
  </conditionalFormatting>
  <conditionalFormatting sqref="E32:F32">
    <cfRule type="cellIs" dxfId="452" priority="441" stopIfTrue="1" operator="equal">
      <formula>0</formula>
    </cfRule>
  </conditionalFormatting>
  <conditionalFormatting sqref="E33:F33">
    <cfRule type="cellIs" dxfId="451" priority="440" stopIfTrue="1" operator="equal">
      <formula>0</formula>
    </cfRule>
  </conditionalFormatting>
  <conditionalFormatting sqref="E34:F34">
    <cfRule type="cellIs" dxfId="450" priority="439" stopIfTrue="1" operator="equal">
      <formula>0</formula>
    </cfRule>
  </conditionalFormatting>
  <conditionalFormatting sqref="E35:F35">
    <cfRule type="cellIs" dxfId="449" priority="438" stopIfTrue="1" operator="equal">
      <formula>0</formula>
    </cfRule>
  </conditionalFormatting>
  <conditionalFormatting sqref="E36:F36">
    <cfRule type="cellIs" dxfId="448" priority="437" stopIfTrue="1" operator="equal">
      <formula>0</formula>
    </cfRule>
  </conditionalFormatting>
  <conditionalFormatting sqref="E37:F37">
    <cfRule type="cellIs" dxfId="447" priority="436" stopIfTrue="1" operator="equal">
      <formula>0</formula>
    </cfRule>
  </conditionalFormatting>
  <conditionalFormatting sqref="E38:F38">
    <cfRule type="cellIs" dxfId="446" priority="435" stopIfTrue="1" operator="equal">
      <formula>0</formula>
    </cfRule>
  </conditionalFormatting>
  <conditionalFormatting sqref="E39:F39">
    <cfRule type="cellIs" dxfId="445" priority="434" stopIfTrue="1" operator="equal">
      <formula>0</formula>
    </cfRule>
  </conditionalFormatting>
  <conditionalFormatting sqref="E40:F40">
    <cfRule type="cellIs" dxfId="444" priority="433" stopIfTrue="1" operator="equal">
      <formula>0</formula>
    </cfRule>
  </conditionalFormatting>
  <conditionalFormatting sqref="E41:F41">
    <cfRule type="cellIs" dxfId="443" priority="432" stopIfTrue="1" operator="equal">
      <formula>0</formula>
    </cfRule>
  </conditionalFormatting>
  <conditionalFormatting sqref="E42:F42">
    <cfRule type="cellIs" dxfId="442" priority="431" stopIfTrue="1" operator="equal">
      <formula>0</formula>
    </cfRule>
  </conditionalFormatting>
  <conditionalFormatting sqref="E43:F43">
    <cfRule type="cellIs" dxfId="441" priority="430" stopIfTrue="1" operator="equal">
      <formula>0</formula>
    </cfRule>
  </conditionalFormatting>
  <conditionalFormatting sqref="E44:F44">
    <cfRule type="cellIs" dxfId="440" priority="429" stopIfTrue="1" operator="equal">
      <formula>0</formula>
    </cfRule>
  </conditionalFormatting>
  <conditionalFormatting sqref="E45:F45">
    <cfRule type="cellIs" dxfId="439" priority="428" stopIfTrue="1" operator="equal">
      <formula>0</formula>
    </cfRule>
  </conditionalFormatting>
  <conditionalFormatting sqref="E46:F46">
    <cfRule type="cellIs" dxfId="438" priority="427" stopIfTrue="1" operator="equal">
      <formula>0</formula>
    </cfRule>
  </conditionalFormatting>
  <conditionalFormatting sqref="E47:F47">
    <cfRule type="cellIs" dxfId="437" priority="426" stopIfTrue="1" operator="equal">
      <formula>0</formula>
    </cfRule>
  </conditionalFormatting>
  <conditionalFormatting sqref="E48:F48">
    <cfRule type="cellIs" dxfId="436" priority="425" stopIfTrue="1" operator="equal">
      <formula>0</formula>
    </cfRule>
  </conditionalFormatting>
  <conditionalFormatting sqref="E49:F49">
    <cfRule type="cellIs" dxfId="435" priority="424" stopIfTrue="1" operator="equal">
      <formula>0</formula>
    </cfRule>
  </conditionalFormatting>
  <conditionalFormatting sqref="E50:F50">
    <cfRule type="cellIs" dxfId="434" priority="423" stopIfTrue="1" operator="equal">
      <formula>0</formula>
    </cfRule>
  </conditionalFormatting>
  <conditionalFormatting sqref="E51:F51">
    <cfRule type="cellIs" dxfId="433" priority="422" stopIfTrue="1" operator="equal">
      <formula>0</formula>
    </cfRule>
  </conditionalFormatting>
  <conditionalFormatting sqref="E52:F52">
    <cfRule type="cellIs" dxfId="432" priority="421" stopIfTrue="1" operator="equal">
      <formula>0</formula>
    </cfRule>
  </conditionalFormatting>
  <conditionalFormatting sqref="E53:F53">
    <cfRule type="cellIs" dxfId="431" priority="420" stopIfTrue="1" operator="equal">
      <formula>0</formula>
    </cfRule>
  </conditionalFormatting>
  <conditionalFormatting sqref="E54:F54">
    <cfRule type="cellIs" dxfId="430" priority="419" stopIfTrue="1" operator="equal">
      <formula>0</formula>
    </cfRule>
  </conditionalFormatting>
  <conditionalFormatting sqref="E55:F55">
    <cfRule type="cellIs" dxfId="429" priority="418" stopIfTrue="1" operator="equal">
      <formula>0</formula>
    </cfRule>
  </conditionalFormatting>
  <conditionalFormatting sqref="E56:F56">
    <cfRule type="cellIs" dxfId="428" priority="417" stopIfTrue="1" operator="equal">
      <formula>0</formula>
    </cfRule>
  </conditionalFormatting>
  <conditionalFormatting sqref="E57:F57">
    <cfRule type="cellIs" dxfId="427" priority="416" stopIfTrue="1" operator="equal">
      <formula>0</formula>
    </cfRule>
  </conditionalFormatting>
  <conditionalFormatting sqref="E58:F58">
    <cfRule type="cellIs" dxfId="426" priority="415" stopIfTrue="1" operator="equal">
      <formula>0</formula>
    </cfRule>
  </conditionalFormatting>
  <conditionalFormatting sqref="E59:F59">
    <cfRule type="cellIs" dxfId="425" priority="414" stopIfTrue="1" operator="equal">
      <formula>0</formula>
    </cfRule>
  </conditionalFormatting>
  <conditionalFormatting sqref="E60:F60">
    <cfRule type="cellIs" dxfId="424" priority="413" stopIfTrue="1" operator="equal">
      <formula>0</formula>
    </cfRule>
  </conditionalFormatting>
  <conditionalFormatting sqref="E61:F61">
    <cfRule type="cellIs" dxfId="423" priority="412" stopIfTrue="1" operator="equal">
      <formula>0</formula>
    </cfRule>
  </conditionalFormatting>
  <conditionalFormatting sqref="E62:F62">
    <cfRule type="cellIs" dxfId="422" priority="411" stopIfTrue="1" operator="equal">
      <formula>0</formula>
    </cfRule>
  </conditionalFormatting>
  <conditionalFormatting sqref="E63:F63">
    <cfRule type="cellIs" dxfId="421" priority="410" stopIfTrue="1" operator="equal">
      <formula>0</formula>
    </cfRule>
  </conditionalFormatting>
  <conditionalFormatting sqref="E64:F64">
    <cfRule type="cellIs" dxfId="420" priority="409" stopIfTrue="1" operator="equal">
      <formula>0</formula>
    </cfRule>
  </conditionalFormatting>
  <conditionalFormatting sqref="E65:F65">
    <cfRule type="cellIs" dxfId="419" priority="408" stopIfTrue="1" operator="equal">
      <formula>0</formula>
    </cfRule>
  </conditionalFormatting>
  <conditionalFormatting sqref="E66:F66">
    <cfRule type="cellIs" dxfId="418" priority="407" stopIfTrue="1" operator="equal">
      <formula>0</formula>
    </cfRule>
  </conditionalFormatting>
  <conditionalFormatting sqref="E67:F67">
    <cfRule type="cellIs" dxfId="417" priority="406" stopIfTrue="1" operator="equal">
      <formula>0</formula>
    </cfRule>
  </conditionalFormatting>
  <conditionalFormatting sqref="E68:F68">
    <cfRule type="cellIs" dxfId="416" priority="405" stopIfTrue="1" operator="equal">
      <formula>0</formula>
    </cfRule>
  </conditionalFormatting>
  <conditionalFormatting sqref="E69:F69">
    <cfRule type="cellIs" dxfId="415" priority="404" stopIfTrue="1" operator="equal">
      <formula>0</formula>
    </cfRule>
  </conditionalFormatting>
  <conditionalFormatting sqref="E70:F70">
    <cfRule type="cellIs" dxfId="414" priority="403" stopIfTrue="1" operator="equal">
      <formula>0</formula>
    </cfRule>
  </conditionalFormatting>
  <conditionalFormatting sqref="E71:F71">
    <cfRule type="cellIs" dxfId="413" priority="402" stopIfTrue="1" operator="equal">
      <formula>0</formula>
    </cfRule>
  </conditionalFormatting>
  <conditionalFormatting sqref="E72:F72">
    <cfRule type="cellIs" dxfId="412" priority="401" stopIfTrue="1" operator="equal">
      <formula>0</formula>
    </cfRule>
  </conditionalFormatting>
  <conditionalFormatting sqref="E73:F73">
    <cfRule type="cellIs" dxfId="411" priority="400" stopIfTrue="1" operator="equal">
      <formula>0</formula>
    </cfRule>
  </conditionalFormatting>
  <conditionalFormatting sqref="E74:F74">
    <cfRule type="cellIs" dxfId="410" priority="399" stopIfTrue="1" operator="equal">
      <formula>0</formula>
    </cfRule>
  </conditionalFormatting>
  <conditionalFormatting sqref="E75:F75">
    <cfRule type="cellIs" dxfId="409" priority="398" stopIfTrue="1" operator="equal">
      <formula>0</formula>
    </cfRule>
  </conditionalFormatting>
  <conditionalFormatting sqref="E76:F76">
    <cfRule type="cellIs" dxfId="408" priority="397" stopIfTrue="1" operator="equal">
      <formula>0</formula>
    </cfRule>
  </conditionalFormatting>
  <conditionalFormatting sqref="E77:F77">
    <cfRule type="cellIs" dxfId="407" priority="396" stopIfTrue="1" operator="equal">
      <formula>0</formula>
    </cfRule>
  </conditionalFormatting>
  <conditionalFormatting sqref="E78:F78">
    <cfRule type="cellIs" dxfId="406" priority="395" stopIfTrue="1" operator="equal">
      <formula>0</formula>
    </cfRule>
  </conditionalFormatting>
  <conditionalFormatting sqref="E79:F79">
    <cfRule type="cellIs" dxfId="405" priority="394" stopIfTrue="1" operator="equal">
      <formula>0</formula>
    </cfRule>
  </conditionalFormatting>
  <conditionalFormatting sqref="E80:F80">
    <cfRule type="cellIs" dxfId="404" priority="393" stopIfTrue="1" operator="equal">
      <formula>0</formula>
    </cfRule>
  </conditionalFormatting>
  <conditionalFormatting sqref="E81:F81">
    <cfRule type="cellIs" dxfId="403" priority="392" stopIfTrue="1" operator="equal">
      <formula>0</formula>
    </cfRule>
  </conditionalFormatting>
  <conditionalFormatting sqref="E82:F82">
    <cfRule type="cellIs" dxfId="402" priority="391" stopIfTrue="1" operator="equal">
      <formula>0</formula>
    </cfRule>
  </conditionalFormatting>
  <conditionalFormatting sqref="E83:F83">
    <cfRule type="cellIs" dxfId="401" priority="390" stopIfTrue="1" operator="equal">
      <formula>0</formula>
    </cfRule>
  </conditionalFormatting>
  <conditionalFormatting sqref="E84:F84">
    <cfRule type="cellIs" dxfId="400" priority="389" stopIfTrue="1" operator="equal">
      <formula>0</formula>
    </cfRule>
  </conditionalFormatting>
  <conditionalFormatting sqref="E85:F85">
    <cfRule type="cellIs" dxfId="399" priority="388" stopIfTrue="1" operator="equal">
      <formula>0</formula>
    </cfRule>
  </conditionalFormatting>
  <conditionalFormatting sqref="E86:F86">
    <cfRule type="cellIs" dxfId="398" priority="387" stopIfTrue="1" operator="equal">
      <formula>0</formula>
    </cfRule>
  </conditionalFormatting>
  <conditionalFormatting sqref="E87:F87">
    <cfRule type="cellIs" dxfId="397" priority="386" stopIfTrue="1" operator="equal">
      <formula>0</formula>
    </cfRule>
  </conditionalFormatting>
  <conditionalFormatting sqref="E88:F88">
    <cfRule type="cellIs" dxfId="396" priority="385" stopIfTrue="1" operator="equal">
      <formula>0</formula>
    </cfRule>
  </conditionalFormatting>
  <conditionalFormatting sqref="E89:F89">
    <cfRule type="cellIs" dxfId="395" priority="384" stopIfTrue="1" operator="equal">
      <formula>0</formula>
    </cfRule>
  </conditionalFormatting>
  <conditionalFormatting sqref="E90:F90">
    <cfRule type="cellIs" dxfId="394" priority="383" stopIfTrue="1" operator="equal">
      <formula>0</formula>
    </cfRule>
  </conditionalFormatting>
  <conditionalFormatting sqref="E91:F91">
    <cfRule type="cellIs" dxfId="393" priority="382" stopIfTrue="1" operator="equal">
      <formula>0</formula>
    </cfRule>
  </conditionalFormatting>
  <conditionalFormatting sqref="E92:F92">
    <cfRule type="cellIs" dxfId="392" priority="381" stopIfTrue="1" operator="equal">
      <formula>0</formula>
    </cfRule>
  </conditionalFormatting>
  <conditionalFormatting sqref="E93:F93">
    <cfRule type="cellIs" dxfId="391" priority="380" stopIfTrue="1" operator="equal">
      <formula>0</formula>
    </cfRule>
  </conditionalFormatting>
  <conditionalFormatting sqref="E94:F94">
    <cfRule type="cellIs" dxfId="390" priority="379" stopIfTrue="1" operator="equal">
      <formula>0</formula>
    </cfRule>
  </conditionalFormatting>
  <conditionalFormatting sqref="E95:F95">
    <cfRule type="cellIs" dxfId="389" priority="378" stopIfTrue="1" operator="equal">
      <formula>0</formula>
    </cfRule>
  </conditionalFormatting>
  <conditionalFormatting sqref="E96:F96">
    <cfRule type="cellIs" dxfId="388" priority="377" stopIfTrue="1" operator="equal">
      <formula>0</formula>
    </cfRule>
  </conditionalFormatting>
  <conditionalFormatting sqref="E97:F97">
    <cfRule type="cellIs" dxfId="387" priority="376" stopIfTrue="1" operator="equal">
      <formula>0</formula>
    </cfRule>
  </conditionalFormatting>
  <conditionalFormatting sqref="E98:F98">
    <cfRule type="cellIs" dxfId="386" priority="375" stopIfTrue="1" operator="equal">
      <formula>0</formula>
    </cfRule>
  </conditionalFormatting>
  <conditionalFormatting sqref="E99:F99">
    <cfRule type="cellIs" dxfId="385" priority="374" stopIfTrue="1" operator="equal">
      <formula>0</formula>
    </cfRule>
  </conditionalFormatting>
  <conditionalFormatting sqref="E100:F100">
    <cfRule type="cellIs" dxfId="384" priority="373" stopIfTrue="1" operator="equal">
      <formula>0</formula>
    </cfRule>
  </conditionalFormatting>
  <conditionalFormatting sqref="E101:F101">
    <cfRule type="cellIs" dxfId="383" priority="372" stopIfTrue="1" operator="equal">
      <formula>0</formula>
    </cfRule>
  </conditionalFormatting>
  <conditionalFormatting sqref="E102:F102">
    <cfRule type="cellIs" dxfId="382" priority="371" stopIfTrue="1" operator="equal">
      <formula>0</formula>
    </cfRule>
  </conditionalFormatting>
  <conditionalFormatting sqref="E103:F103">
    <cfRule type="cellIs" dxfId="381" priority="370" stopIfTrue="1" operator="equal">
      <formula>0</formula>
    </cfRule>
  </conditionalFormatting>
  <conditionalFormatting sqref="E104:F104">
    <cfRule type="cellIs" dxfId="380" priority="369" stopIfTrue="1" operator="equal">
      <formula>0</formula>
    </cfRule>
  </conditionalFormatting>
  <conditionalFormatting sqref="E105:F105">
    <cfRule type="cellIs" dxfId="379" priority="368" stopIfTrue="1" operator="equal">
      <formula>0</formula>
    </cfRule>
  </conditionalFormatting>
  <conditionalFormatting sqref="E106:F106">
    <cfRule type="cellIs" dxfId="378" priority="367" stopIfTrue="1" operator="equal">
      <formula>0</formula>
    </cfRule>
  </conditionalFormatting>
  <conditionalFormatting sqref="E107:F107">
    <cfRule type="cellIs" dxfId="377" priority="366" stopIfTrue="1" operator="equal">
      <formula>0</formula>
    </cfRule>
  </conditionalFormatting>
  <conditionalFormatting sqref="E108:F108">
    <cfRule type="cellIs" dxfId="376" priority="365" stopIfTrue="1" operator="equal">
      <formula>0</formula>
    </cfRule>
  </conditionalFormatting>
  <conditionalFormatting sqref="E109:F109">
    <cfRule type="cellIs" dxfId="375" priority="364" stopIfTrue="1" operator="equal">
      <formula>0</formula>
    </cfRule>
  </conditionalFormatting>
  <conditionalFormatting sqref="E110:F110">
    <cfRule type="cellIs" dxfId="374" priority="363" stopIfTrue="1" operator="equal">
      <formula>0</formula>
    </cfRule>
  </conditionalFormatting>
  <conditionalFormatting sqref="E111:F111">
    <cfRule type="cellIs" dxfId="373" priority="362" stopIfTrue="1" operator="equal">
      <formula>0</formula>
    </cfRule>
  </conditionalFormatting>
  <conditionalFormatting sqref="E112:F112">
    <cfRule type="cellIs" dxfId="372" priority="361" stopIfTrue="1" operator="equal">
      <formula>0</formula>
    </cfRule>
  </conditionalFormatting>
  <conditionalFormatting sqref="E113:F113">
    <cfRule type="cellIs" dxfId="371" priority="360" stopIfTrue="1" operator="equal">
      <formula>0</formula>
    </cfRule>
  </conditionalFormatting>
  <conditionalFormatting sqref="E114:F114">
    <cfRule type="cellIs" dxfId="370" priority="359" stopIfTrue="1" operator="equal">
      <formula>0</formula>
    </cfRule>
  </conditionalFormatting>
  <conditionalFormatting sqref="E115:F115">
    <cfRule type="cellIs" dxfId="369" priority="358" stopIfTrue="1" operator="equal">
      <formula>0</formula>
    </cfRule>
  </conditionalFormatting>
  <conditionalFormatting sqref="E116:F116">
    <cfRule type="cellIs" dxfId="368" priority="357" stopIfTrue="1" operator="equal">
      <formula>0</formula>
    </cfRule>
  </conditionalFormatting>
  <conditionalFormatting sqref="E117:F117">
    <cfRule type="cellIs" dxfId="367" priority="356" stopIfTrue="1" operator="equal">
      <formula>0</formula>
    </cfRule>
  </conditionalFormatting>
  <conditionalFormatting sqref="E118:F118">
    <cfRule type="cellIs" dxfId="366" priority="355" stopIfTrue="1" operator="equal">
      <formula>0</formula>
    </cfRule>
  </conditionalFormatting>
  <conditionalFormatting sqref="E119:F119">
    <cfRule type="cellIs" dxfId="365" priority="354" stopIfTrue="1" operator="equal">
      <formula>0</formula>
    </cfRule>
  </conditionalFormatting>
  <conditionalFormatting sqref="E120:F120">
    <cfRule type="cellIs" dxfId="364" priority="353" stopIfTrue="1" operator="equal">
      <formula>0</formula>
    </cfRule>
  </conditionalFormatting>
  <conditionalFormatting sqref="E121:F121">
    <cfRule type="cellIs" dxfId="363" priority="352" stopIfTrue="1" operator="equal">
      <formula>0</formula>
    </cfRule>
  </conditionalFormatting>
  <conditionalFormatting sqref="E122:F122">
    <cfRule type="cellIs" dxfId="362" priority="351" stopIfTrue="1" operator="equal">
      <formula>0</formula>
    </cfRule>
  </conditionalFormatting>
  <conditionalFormatting sqref="E123:F123">
    <cfRule type="cellIs" dxfId="361" priority="350" stopIfTrue="1" operator="equal">
      <formula>0</formula>
    </cfRule>
  </conditionalFormatting>
  <conditionalFormatting sqref="E124:F124">
    <cfRule type="cellIs" dxfId="360" priority="349" stopIfTrue="1" operator="equal">
      <formula>0</formula>
    </cfRule>
  </conditionalFormatting>
  <conditionalFormatting sqref="E125:F125">
    <cfRule type="cellIs" dxfId="359" priority="348" stopIfTrue="1" operator="equal">
      <formula>0</formula>
    </cfRule>
  </conditionalFormatting>
  <conditionalFormatting sqref="E126:F126">
    <cfRule type="cellIs" dxfId="358" priority="347" stopIfTrue="1" operator="equal">
      <formula>0</formula>
    </cfRule>
  </conditionalFormatting>
  <conditionalFormatting sqref="E127:F127">
    <cfRule type="cellIs" dxfId="357" priority="346" stopIfTrue="1" operator="equal">
      <formula>0</formula>
    </cfRule>
  </conditionalFormatting>
  <conditionalFormatting sqref="E128:F128">
    <cfRule type="cellIs" dxfId="356" priority="345" stopIfTrue="1" operator="equal">
      <formula>0</formula>
    </cfRule>
  </conditionalFormatting>
  <conditionalFormatting sqref="E129:F129">
    <cfRule type="cellIs" dxfId="355" priority="344" stopIfTrue="1" operator="equal">
      <formula>0</formula>
    </cfRule>
  </conditionalFormatting>
  <conditionalFormatting sqref="E130:F130">
    <cfRule type="cellIs" dxfId="354" priority="343" stopIfTrue="1" operator="equal">
      <formula>0</formula>
    </cfRule>
  </conditionalFormatting>
  <conditionalFormatting sqref="E131:F131">
    <cfRule type="cellIs" dxfId="353" priority="342" stopIfTrue="1" operator="equal">
      <formula>0</formula>
    </cfRule>
  </conditionalFormatting>
  <conditionalFormatting sqref="E132:F132">
    <cfRule type="cellIs" dxfId="352" priority="341" stopIfTrue="1" operator="equal">
      <formula>0</formula>
    </cfRule>
  </conditionalFormatting>
  <conditionalFormatting sqref="E133:F133">
    <cfRule type="cellIs" dxfId="351" priority="340" stopIfTrue="1" operator="equal">
      <formula>0</formula>
    </cfRule>
  </conditionalFormatting>
  <conditionalFormatting sqref="E134:F134">
    <cfRule type="cellIs" dxfId="350" priority="339" stopIfTrue="1" operator="equal">
      <formula>0</formula>
    </cfRule>
  </conditionalFormatting>
  <conditionalFormatting sqref="E135:F135">
    <cfRule type="cellIs" dxfId="349" priority="338" stopIfTrue="1" operator="equal">
      <formula>0</formula>
    </cfRule>
  </conditionalFormatting>
  <conditionalFormatting sqref="E136:F136">
    <cfRule type="cellIs" dxfId="348" priority="337" stopIfTrue="1" operator="equal">
      <formula>0</formula>
    </cfRule>
  </conditionalFormatting>
  <conditionalFormatting sqref="E137:F137">
    <cfRule type="cellIs" dxfId="347" priority="336" stopIfTrue="1" operator="equal">
      <formula>0</formula>
    </cfRule>
  </conditionalFormatting>
  <conditionalFormatting sqref="E138:F138">
    <cfRule type="cellIs" dxfId="346" priority="335" stopIfTrue="1" operator="equal">
      <formula>0</formula>
    </cfRule>
  </conditionalFormatting>
  <conditionalFormatting sqref="E139:F139">
    <cfRule type="cellIs" dxfId="345" priority="334" stopIfTrue="1" operator="equal">
      <formula>0</formula>
    </cfRule>
  </conditionalFormatting>
  <conditionalFormatting sqref="E140:F140">
    <cfRule type="cellIs" dxfId="344" priority="333" stopIfTrue="1" operator="equal">
      <formula>0</formula>
    </cfRule>
  </conditionalFormatting>
  <conditionalFormatting sqref="E141:F141">
    <cfRule type="cellIs" dxfId="343" priority="332" stopIfTrue="1" operator="equal">
      <formula>0</formula>
    </cfRule>
  </conditionalFormatting>
  <conditionalFormatting sqref="E142:F142">
    <cfRule type="cellIs" dxfId="342" priority="331" stopIfTrue="1" operator="equal">
      <formula>0</formula>
    </cfRule>
  </conditionalFormatting>
  <conditionalFormatting sqref="E143:F143">
    <cfRule type="cellIs" dxfId="341" priority="330" stopIfTrue="1" operator="equal">
      <formula>0</formula>
    </cfRule>
  </conditionalFormatting>
  <conditionalFormatting sqref="E144:F144">
    <cfRule type="cellIs" dxfId="340" priority="329" stopIfTrue="1" operator="equal">
      <formula>0</formula>
    </cfRule>
  </conditionalFormatting>
  <conditionalFormatting sqref="E145:F145">
    <cfRule type="cellIs" dxfId="339" priority="328" stopIfTrue="1" operator="equal">
      <formula>0</formula>
    </cfRule>
  </conditionalFormatting>
  <conditionalFormatting sqref="E146:F146">
    <cfRule type="cellIs" dxfId="338" priority="327" stopIfTrue="1" operator="equal">
      <formula>0</formula>
    </cfRule>
  </conditionalFormatting>
  <conditionalFormatting sqref="E147:F147">
    <cfRule type="cellIs" dxfId="337" priority="326" stopIfTrue="1" operator="equal">
      <formula>0</formula>
    </cfRule>
  </conditionalFormatting>
  <conditionalFormatting sqref="E148:F148">
    <cfRule type="cellIs" dxfId="336" priority="325" stopIfTrue="1" operator="equal">
      <formula>0</formula>
    </cfRule>
  </conditionalFormatting>
  <conditionalFormatting sqref="E149:F149">
    <cfRule type="cellIs" dxfId="335" priority="324" stopIfTrue="1" operator="equal">
      <formula>0</formula>
    </cfRule>
  </conditionalFormatting>
  <conditionalFormatting sqref="E150:F150">
    <cfRule type="cellIs" dxfId="334" priority="323" stopIfTrue="1" operator="equal">
      <formula>0</formula>
    </cfRule>
  </conditionalFormatting>
  <conditionalFormatting sqref="E151:F151">
    <cfRule type="cellIs" dxfId="333" priority="322" stopIfTrue="1" operator="equal">
      <formula>0</formula>
    </cfRule>
  </conditionalFormatting>
  <conditionalFormatting sqref="E152:F152">
    <cfRule type="cellIs" dxfId="332" priority="321" stopIfTrue="1" operator="equal">
      <formula>0</formula>
    </cfRule>
  </conditionalFormatting>
  <conditionalFormatting sqref="E153:F153">
    <cfRule type="cellIs" dxfId="331" priority="320" stopIfTrue="1" operator="equal">
      <formula>0</formula>
    </cfRule>
  </conditionalFormatting>
  <conditionalFormatting sqref="E154:F154">
    <cfRule type="cellIs" dxfId="330" priority="319" stopIfTrue="1" operator="equal">
      <formula>0</formula>
    </cfRule>
  </conditionalFormatting>
  <conditionalFormatting sqref="E155:F155">
    <cfRule type="cellIs" dxfId="329" priority="318" stopIfTrue="1" operator="equal">
      <formula>0</formula>
    </cfRule>
  </conditionalFormatting>
  <conditionalFormatting sqref="E156:F156">
    <cfRule type="cellIs" dxfId="328" priority="317" stopIfTrue="1" operator="equal">
      <formula>0</formula>
    </cfRule>
  </conditionalFormatting>
  <conditionalFormatting sqref="E157:F157">
    <cfRule type="cellIs" dxfId="327" priority="316" stopIfTrue="1" operator="equal">
      <formula>0</formula>
    </cfRule>
  </conditionalFormatting>
  <conditionalFormatting sqref="E158:F158">
    <cfRule type="cellIs" dxfId="326" priority="315" stopIfTrue="1" operator="equal">
      <formula>0</formula>
    </cfRule>
  </conditionalFormatting>
  <conditionalFormatting sqref="E159:F159">
    <cfRule type="cellIs" dxfId="325" priority="314" stopIfTrue="1" operator="equal">
      <formula>0</formula>
    </cfRule>
  </conditionalFormatting>
  <conditionalFormatting sqref="E160:F160">
    <cfRule type="cellIs" dxfId="324" priority="313" stopIfTrue="1" operator="equal">
      <formula>0</formula>
    </cfRule>
  </conditionalFormatting>
  <conditionalFormatting sqref="E161:F161">
    <cfRule type="cellIs" dxfId="323" priority="312" stopIfTrue="1" operator="equal">
      <formula>0</formula>
    </cfRule>
  </conditionalFormatting>
  <conditionalFormatting sqref="E162:F162">
    <cfRule type="cellIs" dxfId="322" priority="311" stopIfTrue="1" operator="equal">
      <formula>0</formula>
    </cfRule>
  </conditionalFormatting>
  <conditionalFormatting sqref="E163:F163">
    <cfRule type="cellIs" dxfId="321" priority="310" stopIfTrue="1" operator="equal">
      <formula>0</formula>
    </cfRule>
  </conditionalFormatting>
  <conditionalFormatting sqref="E164:F164">
    <cfRule type="cellIs" dxfId="320" priority="309" stopIfTrue="1" operator="equal">
      <formula>0</formula>
    </cfRule>
  </conditionalFormatting>
  <conditionalFormatting sqref="E165:F165">
    <cfRule type="cellIs" dxfId="319" priority="308" stopIfTrue="1" operator="equal">
      <formula>0</formula>
    </cfRule>
  </conditionalFormatting>
  <conditionalFormatting sqref="E166:F166">
    <cfRule type="cellIs" dxfId="318" priority="307" stopIfTrue="1" operator="equal">
      <formula>0</formula>
    </cfRule>
  </conditionalFormatting>
  <conditionalFormatting sqref="E167:F167">
    <cfRule type="cellIs" dxfId="317" priority="306" stopIfTrue="1" operator="equal">
      <formula>0</formula>
    </cfRule>
  </conditionalFormatting>
  <conditionalFormatting sqref="E168:F168">
    <cfRule type="cellIs" dxfId="316" priority="305" stopIfTrue="1" operator="equal">
      <formula>0</formula>
    </cfRule>
  </conditionalFormatting>
  <conditionalFormatting sqref="E169:F169">
    <cfRule type="cellIs" dxfId="315" priority="304" stopIfTrue="1" operator="equal">
      <formula>0</formula>
    </cfRule>
  </conditionalFormatting>
  <conditionalFormatting sqref="E170:F170">
    <cfRule type="cellIs" dxfId="314" priority="303" stopIfTrue="1" operator="equal">
      <formula>0</formula>
    </cfRule>
  </conditionalFormatting>
  <conditionalFormatting sqref="E171:F171">
    <cfRule type="cellIs" dxfId="313" priority="302" stopIfTrue="1" operator="equal">
      <formula>0</formula>
    </cfRule>
  </conditionalFormatting>
  <conditionalFormatting sqref="E172:F172">
    <cfRule type="cellIs" dxfId="312" priority="301" stopIfTrue="1" operator="equal">
      <formula>0</formula>
    </cfRule>
  </conditionalFormatting>
  <conditionalFormatting sqref="E173:F173">
    <cfRule type="cellIs" dxfId="311" priority="300" stopIfTrue="1" operator="equal">
      <formula>0</formula>
    </cfRule>
  </conditionalFormatting>
  <conditionalFormatting sqref="E174:F174">
    <cfRule type="cellIs" dxfId="310" priority="299" stopIfTrue="1" operator="equal">
      <formula>0</formula>
    </cfRule>
  </conditionalFormatting>
  <conditionalFormatting sqref="E175:F175">
    <cfRule type="cellIs" dxfId="309" priority="298" stopIfTrue="1" operator="equal">
      <formula>0</formula>
    </cfRule>
  </conditionalFormatting>
  <conditionalFormatting sqref="E176:F176">
    <cfRule type="cellIs" dxfId="308" priority="297" stopIfTrue="1" operator="equal">
      <formula>0</formula>
    </cfRule>
  </conditionalFormatting>
  <conditionalFormatting sqref="E177:F177">
    <cfRule type="cellIs" dxfId="307" priority="296" stopIfTrue="1" operator="equal">
      <formula>0</formula>
    </cfRule>
  </conditionalFormatting>
  <conditionalFormatting sqref="E178:F178">
    <cfRule type="cellIs" dxfId="306" priority="295" stopIfTrue="1" operator="equal">
      <formula>0</formula>
    </cfRule>
  </conditionalFormatting>
  <conditionalFormatting sqref="E179:F179">
    <cfRule type="cellIs" dxfId="305" priority="294" stopIfTrue="1" operator="equal">
      <formula>0</formula>
    </cfRule>
  </conditionalFormatting>
  <conditionalFormatting sqref="E180:F180">
    <cfRule type="cellIs" dxfId="304" priority="293" stopIfTrue="1" operator="equal">
      <formula>0</formula>
    </cfRule>
  </conditionalFormatting>
  <conditionalFormatting sqref="E181:F181">
    <cfRule type="cellIs" dxfId="303" priority="292" stopIfTrue="1" operator="equal">
      <formula>0</formula>
    </cfRule>
  </conditionalFormatting>
  <conditionalFormatting sqref="E182:F182">
    <cfRule type="cellIs" dxfId="302" priority="291" stopIfTrue="1" operator="equal">
      <formula>0</formula>
    </cfRule>
  </conditionalFormatting>
  <conditionalFormatting sqref="E183:F183">
    <cfRule type="cellIs" dxfId="301" priority="290" stopIfTrue="1" operator="equal">
      <formula>0</formula>
    </cfRule>
  </conditionalFormatting>
  <conditionalFormatting sqref="E184:F184">
    <cfRule type="cellIs" dxfId="300" priority="289" stopIfTrue="1" operator="equal">
      <formula>0</formula>
    </cfRule>
  </conditionalFormatting>
  <conditionalFormatting sqref="E185:F185">
    <cfRule type="cellIs" dxfId="299" priority="288" stopIfTrue="1" operator="equal">
      <formula>0</formula>
    </cfRule>
  </conditionalFormatting>
  <conditionalFormatting sqref="E186:F186">
    <cfRule type="cellIs" dxfId="298" priority="287" stopIfTrue="1" operator="equal">
      <formula>0</formula>
    </cfRule>
  </conditionalFormatting>
  <conditionalFormatting sqref="E187:F187">
    <cfRule type="cellIs" dxfId="297" priority="286" stopIfTrue="1" operator="equal">
      <formula>0</formula>
    </cfRule>
  </conditionalFormatting>
  <conditionalFormatting sqref="E188:F188">
    <cfRule type="cellIs" dxfId="296" priority="285" stopIfTrue="1" operator="equal">
      <formula>0</formula>
    </cfRule>
  </conditionalFormatting>
  <conditionalFormatting sqref="E189:F189">
    <cfRule type="cellIs" dxfId="295" priority="284" stopIfTrue="1" operator="equal">
      <formula>0</formula>
    </cfRule>
  </conditionalFormatting>
  <conditionalFormatting sqref="E190:F190">
    <cfRule type="cellIs" dxfId="294" priority="283" stopIfTrue="1" operator="equal">
      <formula>0</formula>
    </cfRule>
  </conditionalFormatting>
  <conditionalFormatting sqref="E191:F191">
    <cfRule type="cellIs" dxfId="293" priority="282" stopIfTrue="1" operator="equal">
      <formula>0</formula>
    </cfRule>
  </conditionalFormatting>
  <conditionalFormatting sqref="E192:F192">
    <cfRule type="cellIs" dxfId="292" priority="281" stopIfTrue="1" operator="equal">
      <formula>0</formula>
    </cfRule>
  </conditionalFormatting>
  <conditionalFormatting sqref="E193:F193">
    <cfRule type="cellIs" dxfId="291" priority="280" stopIfTrue="1" operator="equal">
      <formula>0</formula>
    </cfRule>
  </conditionalFormatting>
  <conditionalFormatting sqref="E194:F194">
    <cfRule type="cellIs" dxfId="290" priority="279" stopIfTrue="1" operator="equal">
      <formula>0</formula>
    </cfRule>
  </conditionalFormatting>
  <conditionalFormatting sqref="E195:F195">
    <cfRule type="cellIs" dxfId="289" priority="278" stopIfTrue="1" operator="equal">
      <formula>0</formula>
    </cfRule>
  </conditionalFormatting>
  <conditionalFormatting sqref="E196:F196">
    <cfRule type="cellIs" dxfId="288" priority="277" stopIfTrue="1" operator="equal">
      <formula>0</formula>
    </cfRule>
  </conditionalFormatting>
  <conditionalFormatting sqref="E197:F197">
    <cfRule type="cellIs" dxfId="287" priority="276" stopIfTrue="1" operator="equal">
      <formula>0</formula>
    </cfRule>
  </conditionalFormatting>
  <conditionalFormatting sqref="E198:F198">
    <cfRule type="cellIs" dxfId="286" priority="275" stopIfTrue="1" operator="equal">
      <formula>0</formula>
    </cfRule>
  </conditionalFormatting>
  <conditionalFormatting sqref="E199:F199">
    <cfRule type="cellIs" dxfId="285" priority="274" stopIfTrue="1" operator="equal">
      <formula>0</formula>
    </cfRule>
  </conditionalFormatting>
  <conditionalFormatting sqref="E200:F200">
    <cfRule type="cellIs" dxfId="284" priority="273" stopIfTrue="1" operator="equal">
      <formula>0</formula>
    </cfRule>
  </conditionalFormatting>
  <conditionalFormatting sqref="E201:F201">
    <cfRule type="cellIs" dxfId="283" priority="272" stopIfTrue="1" operator="equal">
      <formula>0</formula>
    </cfRule>
  </conditionalFormatting>
  <conditionalFormatting sqref="E202:F202">
    <cfRule type="cellIs" dxfId="282" priority="271" stopIfTrue="1" operator="equal">
      <formula>0</formula>
    </cfRule>
  </conditionalFormatting>
  <conditionalFormatting sqref="E203:F203">
    <cfRule type="cellIs" dxfId="281" priority="270" stopIfTrue="1" operator="equal">
      <formula>0</formula>
    </cfRule>
  </conditionalFormatting>
  <conditionalFormatting sqref="E204:F204">
    <cfRule type="cellIs" dxfId="280" priority="269" stopIfTrue="1" operator="equal">
      <formula>0</formula>
    </cfRule>
  </conditionalFormatting>
  <conditionalFormatting sqref="E205:F205">
    <cfRule type="cellIs" dxfId="279" priority="268" stopIfTrue="1" operator="equal">
      <formula>0</formula>
    </cfRule>
  </conditionalFormatting>
  <conditionalFormatting sqref="E206:F206">
    <cfRule type="cellIs" dxfId="278" priority="267" stopIfTrue="1" operator="equal">
      <formula>0</formula>
    </cfRule>
  </conditionalFormatting>
  <conditionalFormatting sqref="E207:F207">
    <cfRule type="cellIs" dxfId="277" priority="266" stopIfTrue="1" operator="equal">
      <formula>0</formula>
    </cfRule>
  </conditionalFormatting>
  <conditionalFormatting sqref="E208:F208">
    <cfRule type="cellIs" dxfId="276" priority="265" stopIfTrue="1" operator="equal">
      <formula>0</formula>
    </cfRule>
  </conditionalFormatting>
  <conditionalFormatting sqref="E209:F209">
    <cfRule type="cellIs" dxfId="275" priority="264" stopIfTrue="1" operator="equal">
      <formula>0</formula>
    </cfRule>
  </conditionalFormatting>
  <conditionalFormatting sqref="E210:F210">
    <cfRule type="cellIs" dxfId="274" priority="263" stopIfTrue="1" operator="equal">
      <formula>0</formula>
    </cfRule>
  </conditionalFormatting>
  <conditionalFormatting sqref="E211:F211">
    <cfRule type="cellIs" dxfId="273" priority="262" stopIfTrue="1" operator="equal">
      <formula>0</formula>
    </cfRule>
  </conditionalFormatting>
  <conditionalFormatting sqref="E212:F212">
    <cfRule type="cellIs" dxfId="272" priority="261" stopIfTrue="1" operator="equal">
      <formula>0</formula>
    </cfRule>
  </conditionalFormatting>
  <conditionalFormatting sqref="E213:F213">
    <cfRule type="cellIs" dxfId="271" priority="260" stopIfTrue="1" operator="equal">
      <formula>0</formula>
    </cfRule>
  </conditionalFormatting>
  <conditionalFormatting sqref="E214:F214">
    <cfRule type="cellIs" dxfId="270" priority="259" stopIfTrue="1" operator="equal">
      <formula>0</formula>
    </cfRule>
  </conditionalFormatting>
  <conditionalFormatting sqref="E215:F215">
    <cfRule type="cellIs" dxfId="269" priority="258" stopIfTrue="1" operator="equal">
      <formula>0</formula>
    </cfRule>
  </conditionalFormatting>
  <conditionalFormatting sqref="E216:F216">
    <cfRule type="cellIs" dxfId="268" priority="257" stopIfTrue="1" operator="equal">
      <formula>0</formula>
    </cfRule>
  </conditionalFormatting>
  <conditionalFormatting sqref="E217:F217">
    <cfRule type="cellIs" dxfId="267" priority="256" stopIfTrue="1" operator="equal">
      <formula>0</formula>
    </cfRule>
  </conditionalFormatting>
  <conditionalFormatting sqref="E218:F218">
    <cfRule type="cellIs" dxfId="266" priority="255" stopIfTrue="1" operator="equal">
      <formula>0</formula>
    </cfRule>
  </conditionalFormatting>
  <conditionalFormatting sqref="E219:F219">
    <cfRule type="cellIs" dxfId="265" priority="254" stopIfTrue="1" operator="equal">
      <formula>0</formula>
    </cfRule>
  </conditionalFormatting>
  <conditionalFormatting sqref="E220:F220">
    <cfRule type="cellIs" dxfId="264" priority="253" stopIfTrue="1" operator="equal">
      <formula>0</formula>
    </cfRule>
  </conditionalFormatting>
  <conditionalFormatting sqref="E221:F221">
    <cfRule type="cellIs" dxfId="263" priority="252" stopIfTrue="1" operator="equal">
      <formula>0</formula>
    </cfRule>
  </conditionalFormatting>
  <conditionalFormatting sqref="E222:F222">
    <cfRule type="cellIs" dxfId="262" priority="251" stopIfTrue="1" operator="equal">
      <formula>0</formula>
    </cfRule>
  </conditionalFormatting>
  <conditionalFormatting sqref="E223:F223">
    <cfRule type="cellIs" dxfId="261" priority="250" stopIfTrue="1" operator="equal">
      <formula>0</formula>
    </cfRule>
  </conditionalFormatting>
  <conditionalFormatting sqref="E224:F224">
    <cfRule type="cellIs" dxfId="260" priority="249" stopIfTrue="1" operator="equal">
      <formula>0</formula>
    </cfRule>
  </conditionalFormatting>
  <conditionalFormatting sqref="E225:F225">
    <cfRule type="cellIs" dxfId="259" priority="248" stopIfTrue="1" operator="equal">
      <formula>0</formula>
    </cfRule>
  </conditionalFormatting>
  <conditionalFormatting sqref="E226:F226">
    <cfRule type="cellIs" dxfId="258" priority="247" stopIfTrue="1" operator="equal">
      <formula>0</formula>
    </cfRule>
  </conditionalFormatting>
  <conditionalFormatting sqref="E227:F227">
    <cfRule type="cellIs" dxfId="257" priority="246" stopIfTrue="1" operator="equal">
      <formula>0</formula>
    </cfRule>
  </conditionalFormatting>
  <conditionalFormatting sqref="E228:F228">
    <cfRule type="cellIs" dxfId="256" priority="245" stopIfTrue="1" operator="equal">
      <formula>0</formula>
    </cfRule>
  </conditionalFormatting>
  <conditionalFormatting sqref="E229:F229">
    <cfRule type="cellIs" dxfId="255" priority="244" stopIfTrue="1" operator="equal">
      <formula>0</formula>
    </cfRule>
  </conditionalFormatting>
  <conditionalFormatting sqref="E230:F230">
    <cfRule type="cellIs" dxfId="254" priority="243" stopIfTrue="1" operator="equal">
      <formula>0</formula>
    </cfRule>
  </conditionalFormatting>
  <conditionalFormatting sqref="E231:F231">
    <cfRule type="cellIs" dxfId="253" priority="242" stopIfTrue="1" operator="equal">
      <formula>0</formula>
    </cfRule>
  </conditionalFormatting>
  <conditionalFormatting sqref="E232:F232">
    <cfRule type="cellIs" dxfId="252" priority="241" stopIfTrue="1" operator="equal">
      <formula>0</formula>
    </cfRule>
  </conditionalFormatting>
  <conditionalFormatting sqref="E233:F233">
    <cfRule type="cellIs" dxfId="251" priority="240" stopIfTrue="1" operator="equal">
      <formula>0</formula>
    </cfRule>
  </conditionalFormatting>
  <conditionalFormatting sqref="E234:F234">
    <cfRule type="cellIs" dxfId="250" priority="239" stopIfTrue="1" operator="equal">
      <formula>0</formula>
    </cfRule>
  </conditionalFormatting>
  <conditionalFormatting sqref="E235:F235">
    <cfRule type="cellIs" dxfId="249" priority="238" stopIfTrue="1" operator="equal">
      <formula>0</formula>
    </cfRule>
  </conditionalFormatting>
  <conditionalFormatting sqref="E236:F236">
    <cfRule type="cellIs" dxfId="248" priority="237" stopIfTrue="1" operator="equal">
      <formula>0</formula>
    </cfRule>
  </conditionalFormatting>
  <conditionalFormatting sqref="E237:F237">
    <cfRule type="cellIs" dxfId="247" priority="236" stopIfTrue="1" operator="equal">
      <formula>0</formula>
    </cfRule>
  </conditionalFormatting>
  <conditionalFormatting sqref="E238:F238">
    <cfRule type="cellIs" dxfId="246" priority="235" stopIfTrue="1" operator="equal">
      <formula>0</formula>
    </cfRule>
  </conditionalFormatting>
  <conditionalFormatting sqref="E239:F239">
    <cfRule type="cellIs" dxfId="245" priority="234" stopIfTrue="1" operator="equal">
      <formula>0</formula>
    </cfRule>
  </conditionalFormatting>
  <conditionalFormatting sqref="E240:F240">
    <cfRule type="cellIs" dxfId="244" priority="233" stopIfTrue="1" operator="equal">
      <formula>0</formula>
    </cfRule>
  </conditionalFormatting>
  <conditionalFormatting sqref="E241:F241">
    <cfRule type="cellIs" dxfId="243" priority="232" stopIfTrue="1" operator="equal">
      <formula>0</formula>
    </cfRule>
  </conditionalFormatting>
  <conditionalFormatting sqref="E242:F242">
    <cfRule type="cellIs" dxfId="242" priority="231" stopIfTrue="1" operator="equal">
      <formula>0</formula>
    </cfRule>
  </conditionalFormatting>
  <conditionalFormatting sqref="E243:F243">
    <cfRule type="cellIs" dxfId="241" priority="230" stopIfTrue="1" operator="equal">
      <formula>0</formula>
    </cfRule>
  </conditionalFormatting>
  <conditionalFormatting sqref="E244:F244">
    <cfRule type="cellIs" dxfId="240" priority="229" stopIfTrue="1" operator="equal">
      <formula>0</formula>
    </cfRule>
  </conditionalFormatting>
  <conditionalFormatting sqref="E245:F245">
    <cfRule type="cellIs" dxfId="239" priority="228" stopIfTrue="1" operator="equal">
      <formula>0</formula>
    </cfRule>
  </conditionalFormatting>
  <conditionalFormatting sqref="E246:F246">
    <cfRule type="cellIs" dxfId="238" priority="227" stopIfTrue="1" operator="equal">
      <formula>0</formula>
    </cfRule>
  </conditionalFormatting>
  <conditionalFormatting sqref="E247:F247">
    <cfRule type="cellIs" dxfId="237" priority="226" stopIfTrue="1" operator="equal">
      <formula>0</formula>
    </cfRule>
  </conditionalFormatting>
  <conditionalFormatting sqref="E248:F248">
    <cfRule type="cellIs" dxfId="236" priority="225" stopIfTrue="1" operator="equal">
      <formula>0</formula>
    </cfRule>
  </conditionalFormatting>
  <conditionalFormatting sqref="E249:F249">
    <cfRule type="cellIs" dxfId="235" priority="224" stopIfTrue="1" operator="equal">
      <formula>0</formula>
    </cfRule>
  </conditionalFormatting>
  <conditionalFormatting sqref="E250:F250">
    <cfRule type="cellIs" dxfId="234" priority="223" stopIfTrue="1" operator="equal">
      <formula>0</formula>
    </cfRule>
  </conditionalFormatting>
  <conditionalFormatting sqref="E251:F251">
    <cfRule type="cellIs" dxfId="233" priority="222" stopIfTrue="1" operator="equal">
      <formula>0</formula>
    </cfRule>
  </conditionalFormatting>
  <conditionalFormatting sqref="E252:F252">
    <cfRule type="cellIs" dxfId="232" priority="221" stopIfTrue="1" operator="equal">
      <formula>0</formula>
    </cfRule>
  </conditionalFormatting>
  <conditionalFormatting sqref="E253:F253">
    <cfRule type="cellIs" dxfId="231" priority="220" stopIfTrue="1" operator="equal">
      <formula>0</formula>
    </cfRule>
  </conditionalFormatting>
  <conditionalFormatting sqref="E254:F254">
    <cfRule type="cellIs" dxfId="230" priority="219" stopIfTrue="1" operator="equal">
      <formula>0</formula>
    </cfRule>
  </conditionalFormatting>
  <conditionalFormatting sqref="E255:F255">
    <cfRule type="cellIs" dxfId="229" priority="218" stopIfTrue="1" operator="equal">
      <formula>0</formula>
    </cfRule>
  </conditionalFormatting>
  <conditionalFormatting sqref="E256:F256">
    <cfRule type="cellIs" dxfId="228" priority="217" stopIfTrue="1" operator="equal">
      <formula>0</formula>
    </cfRule>
  </conditionalFormatting>
  <conditionalFormatting sqref="E257:F257">
    <cfRule type="cellIs" dxfId="227" priority="216" stopIfTrue="1" operator="equal">
      <formula>0</formula>
    </cfRule>
  </conditionalFormatting>
  <conditionalFormatting sqref="E258:F258">
    <cfRule type="cellIs" dxfId="226" priority="215" stopIfTrue="1" operator="equal">
      <formula>0</formula>
    </cfRule>
  </conditionalFormatting>
  <conditionalFormatting sqref="E259:F259">
    <cfRule type="cellIs" dxfId="225" priority="214" stopIfTrue="1" operator="equal">
      <formula>0</formula>
    </cfRule>
  </conditionalFormatting>
  <conditionalFormatting sqref="E260:F260">
    <cfRule type="cellIs" dxfId="224" priority="213" stopIfTrue="1" operator="equal">
      <formula>0</formula>
    </cfRule>
  </conditionalFormatting>
  <conditionalFormatting sqref="E261:F261">
    <cfRule type="cellIs" dxfId="223" priority="212" stopIfTrue="1" operator="equal">
      <formula>0</formula>
    </cfRule>
  </conditionalFormatting>
  <conditionalFormatting sqref="E262:F262">
    <cfRule type="cellIs" dxfId="222" priority="211" stopIfTrue="1" operator="equal">
      <formula>0</formula>
    </cfRule>
  </conditionalFormatting>
  <conditionalFormatting sqref="E263:F263">
    <cfRule type="cellIs" dxfId="221" priority="210" stopIfTrue="1" operator="equal">
      <formula>0</formula>
    </cfRule>
  </conditionalFormatting>
  <conditionalFormatting sqref="E264:F264">
    <cfRule type="cellIs" dxfId="220" priority="209" stopIfTrue="1" operator="equal">
      <formula>0</formula>
    </cfRule>
  </conditionalFormatting>
  <conditionalFormatting sqref="E265:F265">
    <cfRule type="cellIs" dxfId="219" priority="208" stopIfTrue="1" operator="equal">
      <formula>0</formula>
    </cfRule>
  </conditionalFormatting>
  <conditionalFormatting sqref="E266:F266">
    <cfRule type="cellIs" dxfId="218" priority="207" stopIfTrue="1" operator="equal">
      <formula>0</formula>
    </cfRule>
  </conditionalFormatting>
  <conditionalFormatting sqref="E267:F267">
    <cfRule type="cellIs" dxfId="217" priority="206" stopIfTrue="1" operator="equal">
      <formula>0</formula>
    </cfRule>
  </conditionalFormatting>
  <conditionalFormatting sqref="E268:F268">
    <cfRule type="cellIs" dxfId="216" priority="205" stopIfTrue="1" operator="equal">
      <formula>0</formula>
    </cfRule>
  </conditionalFormatting>
  <conditionalFormatting sqref="E269:F269">
    <cfRule type="cellIs" dxfId="215" priority="204" stopIfTrue="1" operator="equal">
      <formula>0</formula>
    </cfRule>
  </conditionalFormatting>
  <conditionalFormatting sqref="E270:F270">
    <cfRule type="cellIs" dxfId="214" priority="203" stopIfTrue="1" operator="equal">
      <formula>0</formula>
    </cfRule>
  </conditionalFormatting>
  <conditionalFormatting sqref="E271:F271">
    <cfRule type="cellIs" dxfId="213" priority="202" stopIfTrue="1" operator="equal">
      <formula>0</formula>
    </cfRule>
  </conditionalFormatting>
  <conditionalFormatting sqref="E272:F272">
    <cfRule type="cellIs" dxfId="212" priority="201" stopIfTrue="1" operator="equal">
      <formula>0</formula>
    </cfRule>
  </conditionalFormatting>
  <conditionalFormatting sqref="E273:F273">
    <cfRule type="cellIs" dxfId="211" priority="200" stopIfTrue="1" operator="equal">
      <formula>0</formula>
    </cfRule>
  </conditionalFormatting>
  <conditionalFormatting sqref="E274:F274">
    <cfRule type="cellIs" dxfId="210" priority="199" stopIfTrue="1" operator="equal">
      <formula>0</formula>
    </cfRule>
  </conditionalFormatting>
  <conditionalFormatting sqref="E275:F275">
    <cfRule type="cellIs" dxfId="209" priority="198" stopIfTrue="1" operator="equal">
      <formula>0</formula>
    </cfRule>
  </conditionalFormatting>
  <conditionalFormatting sqref="E276:F276">
    <cfRule type="cellIs" dxfId="208" priority="197" stopIfTrue="1" operator="equal">
      <formula>0</formula>
    </cfRule>
  </conditionalFormatting>
  <conditionalFormatting sqref="E277:F277">
    <cfRule type="cellIs" dxfId="207" priority="196" stopIfTrue="1" operator="equal">
      <formula>0</formula>
    </cfRule>
  </conditionalFormatting>
  <conditionalFormatting sqref="E278:F278">
    <cfRule type="cellIs" dxfId="206" priority="195" stopIfTrue="1" operator="equal">
      <formula>0</formula>
    </cfRule>
  </conditionalFormatting>
  <conditionalFormatting sqref="E279:F279">
    <cfRule type="cellIs" dxfId="205" priority="194" stopIfTrue="1" operator="equal">
      <formula>0</formula>
    </cfRule>
  </conditionalFormatting>
  <conditionalFormatting sqref="E280:F280">
    <cfRule type="cellIs" dxfId="204" priority="193" stopIfTrue="1" operator="equal">
      <formula>0</formula>
    </cfRule>
  </conditionalFormatting>
  <conditionalFormatting sqref="E281:F281">
    <cfRule type="cellIs" dxfId="203" priority="192" stopIfTrue="1" operator="equal">
      <formula>0</formula>
    </cfRule>
  </conditionalFormatting>
  <conditionalFormatting sqref="E282:F282">
    <cfRule type="cellIs" dxfId="202" priority="191" stopIfTrue="1" operator="equal">
      <formula>0</formula>
    </cfRule>
  </conditionalFormatting>
  <conditionalFormatting sqref="E283:F283">
    <cfRule type="cellIs" dxfId="201" priority="190" stopIfTrue="1" operator="equal">
      <formula>0</formula>
    </cfRule>
  </conditionalFormatting>
  <conditionalFormatting sqref="E284:F284">
    <cfRule type="cellIs" dxfId="200" priority="189" stopIfTrue="1" operator="equal">
      <formula>0</formula>
    </cfRule>
  </conditionalFormatting>
  <conditionalFormatting sqref="E285:F285">
    <cfRule type="cellIs" dxfId="199" priority="188" stopIfTrue="1" operator="equal">
      <formula>0</formula>
    </cfRule>
  </conditionalFormatting>
  <conditionalFormatting sqref="E286:F286">
    <cfRule type="cellIs" dxfId="198" priority="187" stopIfTrue="1" operator="equal">
      <formula>0</formula>
    </cfRule>
  </conditionalFormatting>
  <conditionalFormatting sqref="E287:F287">
    <cfRule type="cellIs" dxfId="197" priority="186" stopIfTrue="1" operator="equal">
      <formula>0</formula>
    </cfRule>
  </conditionalFormatting>
  <conditionalFormatting sqref="E288:F288">
    <cfRule type="cellIs" dxfId="196" priority="185" stopIfTrue="1" operator="equal">
      <formula>0</formula>
    </cfRule>
  </conditionalFormatting>
  <conditionalFormatting sqref="E289:F289">
    <cfRule type="cellIs" dxfId="195" priority="184" stopIfTrue="1" operator="equal">
      <formula>0</formula>
    </cfRule>
  </conditionalFormatting>
  <conditionalFormatting sqref="E290:F290">
    <cfRule type="cellIs" dxfId="194" priority="183" stopIfTrue="1" operator="equal">
      <formula>0</formula>
    </cfRule>
  </conditionalFormatting>
  <conditionalFormatting sqref="E291:F291">
    <cfRule type="cellIs" dxfId="193" priority="182" stopIfTrue="1" operator="equal">
      <formula>0</formula>
    </cfRule>
  </conditionalFormatting>
  <conditionalFormatting sqref="E292:F292">
    <cfRule type="cellIs" dxfId="192" priority="181" stopIfTrue="1" operator="equal">
      <formula>0</formula>
    </cfRule>
  </conditionalFormatting>
  <conditionalFormatting sqref="E293:F293">
    <cfRule type="cellIs" dxfId="191" priority="180" stopIfTrue="1" operator="equal">
      <formula>0</formula>
    </cfRule>
  </conditionalFormatting>
  <conditionalFormatting sqref="E294:F294">
    <cfRule type="cellIs" dxfId="190" priority="179" stopIfTrue="1" operator="equal">
      <formula>0</formula>
    </cfRule>
  </conditionalFormatting>
  <conditionalFormatting sqref="E295:F295">
    <cfRule type="cellIs" dxfId="189" priority="178" stopIfTrue="1" operator="equal">
      <formula>0</formula>
    </cfRule>
  </conditionalFormatting>
  <conditionalFormatting sqref="E296:F296">
    <cfRule type="cellIs" dxfId="188" priority="177" stopIfTrue="1" operator="equal">
      <formula>0</formula>
    </cfRule>
  </conditionalFormatting>
  <conditionalFormatting sqref="E297:F297">
    <cfRule type="cellIs" dxfId="187" priority="176" stopIfTrue="1" operator="equal">
      <formula>0</formula>
    </cfRule>
  </conditionalFormatting>
  <conditionalFormatting sqref="E298:F298">
    <cfRule type="cellIs" dxfId="186" priority="175" stopIfTrue="1" operator="equal">
      <formula>0</formula>
    </cfRule>
  </conditionalFormatting>
  <conditionalFormatting sqref="E299:F299">
    <cfRule type="cellIs" dxfId="185" priority="174" stopIfTrue="1" operator="equal">
      <formula>0</formula>
    </cfRule>
  </conditionalFormatting>
  <conditionalFormatting sqref="E300:F300">
    <cfRule type="cellIs" dxfId="184" priority="173" stopIfTrue="1" operator="equal">
      <formula>0</formula>
    </cfRule>
  </conditionalFormatting>
  <conditionalFormatting sqref="E301:F301">
    <cfRule type="cellIs" dxfId="183" priority="172" stopIfTrue="1" operator="equal">
      <formula>0</formula>
    </cfRule>
  </conditionalFormatting>
  <conditionalFormatting sqref="E302:F302">
    <cfRule type="cellIs" dxfId="182" priority="171" stopIfTrue="1" operator="equal">
      <formula>0</formula>
    </cfRule>
  </conditionalFormatting>
  <conditionalFormatting sqref="E303:F303">
    <cfRule type="cellIs" dxfId="181" priority="170" stopIfTrue="1" operator="equal">
      <formula>0</formula>
    </cfRule>
  </conditionalFormatting>
  <conditionalFormatting sqref="E304:F304">
    <cfRule type="cellIs" dxfId="180" priority="169" stopIfTrue="1" operator="equal">
      <formula>0</formula>
    </cfRule>
  </conditionalFormatting>
  <conditionalFormatting sqref="E305:F305">
    <cfRule type="cellIs" dxfId="179" priority="168" stopIfTrue="1" operator="equal">
      <formula>0</formula>
    </cfRule>
  </conditionalFormatting>
  <conditionalFormatting sqref="E306:F306">
    <cfRule type="cellIs" dxfId="178" priority="167" stopIfTrue="1" operator="equal">
      <formula>0</formula>
    </cfRule>
  </conditionalFormatting>
  <conditionalFormatting sqref="E307:F307">
    <cfRule type="cellIs" dxfId="177" priority="166" stopIfTrue="1" operator="equal">
      <formula>0</formula>
    </cfRule>
  </conditionalFormatting>
  <conditionalFormatting sqref="E308:F308">
    <cfRule type="cellIs" dxfId="176" priority="165" stopIfTrue="1" operator="equal">
      <formula>0</formula>
    </cfRule>
  </conditionalFormatting>
  <conditionalFormatting sqref="E309:F309">
    <cfRule type="cellIs" dxfId="175" priority="164" stopIfTrue="1" operator="equal">
      <formula>0</formula>
    </cfRule>
  </conditionalFormatting>
  <conditionalFormatting sqref="E310:F310">
    <cfRule type="cellIs" dxfId="174" priority="163" stopIfTrue="1" operator="equal">
      <formula>0</formula>
    </cfRule>
  </conditionalFormatting>
  <conditionalFormatting sqref="E311:F311">
    <cfRule type="cellIs" dxfId="173" priority="162" stopIfTrue="1" operator="equal">
      <formula>0</formula>
    </cfRule>
  </conditionalFormatting>
  <conditionalFormatting sqref="E312:F312">
    <cfRule type="cellIs" dxfId="172" priority="161" stopIfTrue="1" operator="equal">
      <formula>0</formula>
    </cfRule>
  </conditionalFormatting>
  <conditionalFormatting sqref="E313:F313">
    <cfRule type="cellIs" dxfId="171" priority="160" stopIfTrue="1" operator="equal">
      <formula>0</formula>
    </cfRule>
  </conditionalFormatting>
  <conditionalFormatting sqref="E314:F314">
    <cfRule type="cellIs" dxfId="170" priority="159" stopIfTrue="1" operator="equal">
      <formula>0</formula>
    </cfRule>
  </conditionalFormatting>
  <conditionalFormatting sqref="E315:F315">
    <cfRule type="cellIs" dxfId="169" priority="158" stopIfTrue="1" operator="equal">
      <formula>0</formula>
    </cfRule>
  </conditionalFormatting>
  <conditionalFormatting sqref="E316:F316">
    <cfRule type="cellIs" dxfId="168" priority="157" stopIfTrue="1" operator="equal">
      <formula>0</formula>
    </cfRule>
  </conditionalFormatting>
  <conditionalFormatting sqref="E317:F317">
    <cfRule type="cellIs" dxfId="167" priority="156" stopIfTrue="1" operator="equal">
      <formula>0</formula>
    </cfRule>
  </conditionalFormatting>
  <conditionalFormatting sqref="E318:F318">
    <cfRule type="cellIs" dxfId="166" priority="155" stopIfTrue="1" operator="equal">
      <formula>0</formula>
    </cfRule>
  </conditionalFormatting>
  <conditionalFormatting sqref="E319:F319">
    <cfRule type="cellIs" dxfId="165" priority="154" stopIfTrue="1" operator="equal">
      <formula>0</formula>
    </cfRule>
  </conditionalFormatting>
  <conditionalFormatting sqref="E320:F320">
    <cfRule type="cellIs" dxfId="164" priority="153" stopIfTrue="1" operator="equal">
      <formula>0</formula>
    </cfRule>
  </conditionalFormatting>
  <conditionalFormatting sqref="E321:F321">
    <cfRule type="cellIs" dxfId="163" priority="152" stopIfTrue="1" operator="equal">
      <formula>0</formula>
    </cfRule>
  </conditionalFormatting>
  <conditionalFormatting sqref="E322:F322">
    <cfRule type="cellIs" dxfId="162" priority="151" stopIfTrue="1" operator="equal">
      <formula>0</formula>
    </cfRule>
  </conditionalFormatting>
  <conditionalFormatting sqref="E323:F323">
    <cfRule type="cellIs" dxfId="161" priority="150" stopIfTrue="1" operator="equal">
      <formula>0</formula>
    </cfRule>
  </conditionalFormatting>
  <conditionalFormatting sqref="E324:F324">
    <cfRule type="cellIs" dxfId="160" priority="149" stopIfTrue="1" operator="equal">
      <formula>0</formula>
    </cfRule>
  </conditionalFormatting>
  <conditionalFormatting sqref="E325:F325">
    <cfRule type="cellIs" dxfId="159" priority="148" stopIfTrue="1" operator="equal">
      <formula>0</formula>
    </cfRule>
  </conditionalFormatting>
  <conditionalFormatting sqref="E326:F326">
    <cfRule type="cellIs" dxfId="158" priority="147" stopIfTrue="1" operator="equal">
      <formula>0</formula>
    </cfRule>
  </conditionalFormatting>
  <conditionalFormatting sqref="E327:F327">
    <cfRule type="cellIs" dxfId="157" priority="146" stopIfTrue="1" operator="equal">
      <formula>0</formula>
    </cfRule>
  </conditionalFormatting>
  <conditionalFormatting sqref="E328:F328">
    <cfRule type="cellIs" dxfId="156" priority="145" stopIfTrue="1" operator="equal">
      <formula>0</formula>
    </cfRule>
  </conditionalFormatting>
  <conditionalFormatting sqref="E329:F329">
    <cfRule type="cellIs" dxfId="155" priority="144" stopIfTrue="1" operator="equal">
      <formula>0</formula>
    </cfRule>
  </conditionalFormatting>
  <conditionalFormatting sqref="E330:F330">
    <cfRule type="cellIs" dxfId="154" priority="143" stopIfTrue="1" operator="equal">
      <formula>0</formula>
    </cfRule>
  </conditionalFormatting>
  <conditionalFormatting sqref="E331:F331">
    <cfRule type="cellIs" dxfId="153" priority="142" stopIfTrue="1" operator="equal">
      <formula>0</formula>
    </cfRule>
  </conditionalFormatting>
  <conditionalFormatting sqref="E332:F332">
    <cfRule type="cellIs" dxfId="152" priority="141" stopIfTrue="1" operator="equal">
      <formula>0</formula>
    </cfRule>
  </conditionalFormatting>
  <conditionalFormatting sqref="E333:F333">
    <cfRule type="cellIs" dxfId="151" priority="140" stopIfTrue="1" operator="equal">
      <formula>0</formula>
    </cfRule>
  </conditionalFormatting>
  <conditionalFormatting sqref="E334:F334">
    <cfRule type="cellIs" dxfId="150" priority="139" stopIfTrue="1" operator="equal">
      <formula>0</formula>
    </cfRule>
  </conditionalFormatting>
  <conditionalFormatting sqref="E335:F335">
    <cfRule type="cellIs" dxfId="149" priority="138" stopIfTrue="1" operator="equal">
      <formula>0</formula>
    </cfRule>
  </conditionalFormatting>
  <conditionalFormatting sqref="E336:F336">
    <cfRule type="cellIs" dxfId="148" priority="137" stopIfTrue="1" operator="equal">
      <formula>0</formula>
    </cfRule>
  </conditionalFormatting>
  <conditionalFormatting sqref="E337:F337">
    <cfRule type="cellIs" dxfId="147" priority="136" stopIfTrue="1" operator="equal">
      <formula>0</formula>
    </cfRule>
  </conditionalFormatting>
  <conditionalFormatting sqref="E338:F338">
    <cfRule type="cellIs" dxfId="146" priority="135" stopIfTrue="1" operator="equal">
      <formula>0</formula>
    </cfRule>
  </conditionalFormatting>
  <conditionalFormatting sqref="E339:F339">
    <cfRule type="cellIs" dxfId="145" priority="134" stopIfTrue="1" operator="equal">
      <formula>0</formula>
    </cfRule>
  </conditionalFormatting>
  <conditionalFormatting sqref="E340:F340">
    <cfRule type="cellIs" dxfId="144" priority="133" stopIfTrue="1" operator="equal">
      <formula>0</formula>
    </cfRule>
  </conditionalFormatting>
  <conditionalFormatting sqref="E341:F341">
    <cfRule type="cellIs" dxfId="143" priority="132" stopIfTrue="1" operator="equal">
      <formula>0</formula>
    </cfRule>
  </conditionalFormatting>
  <conditionalFormatting sqref="E342:F342">
    <cfRule type="cellIs" dxfId="142" priority="131" stopIfTrue="1" operator="equal">
      <formula>0</formula>
    </cfRule>
  </conditionalFormatting>
  <conditionalFormatting sqref="E343:F343">
    <cfRule type="cellIs" dxfId="141" priority="130" stopIfTrue="1" operator="equal">
      <formula>0</formula>
    </cfRule>
  </conditionalFormatting>
  <conditionalFormatting sqref="E344:F344">
    <cfRule type="cellIs" dxfId="140" priority="129" stopIfTrue="1" operator="equal">
      <formula>0</formula>
    </cfRule>
  </conditionalFormatting>
  <conditionalFormatting sqref="E345:F345">
    <cfRule type="cellIs" dxfId="139" priority="128" stopIfTrue="1" operator="equal">
      <formula>0</formula>
    </cfRule>
  </conditionalFormatting>
  <conditionalFormatting sqref="E346:F346">
    <cfRule type="cellIs" dxfId="138" priority="127" stopIfTrue="1" operator="equal">
      <formula>0</formula>
    </cfRule>
  </conditionalFormatting>
  <conditionalFormatting sqref="E347:F347">
    <cfRule type="cellIs" dxfId="137" priority="126" stopIfTrue="1" operator="equal">
      <formula>0</formula>
    </cfRule>
  </conditionalFormatting>
  <conditionalFormatting sqref="E348:F348">
    <cfRule type="cellIs" dxfId="136" priority="125" stopIfTrue="1" operator="equal">
      <formula>0</formula>
    </cfRule>
  </conditionalFormatting>
  <conditionalFormatting sqref="E349:F349">
    <cfRule type="cellIs" dxfId="135" priority="124" stopIfTrue="1" operator="equal">
      <formula>0</formula>
    </cfRule>
  </conditionalFormatting>
  <conditionalFormatting sqref="E350:F350">
    <cfRule type="cellIs" dxfId="134" priority="123" stopIfTrue="1" operator="equal">
      <formula>0</formula>
    </cfRule>
  </conditionalFormatting>
  <conditionalFormatting sqref="E351:F351">
    <cfRule type="cellIs" dxfId="133" priority="122" stopIfTrue="1" operator="equal">
      <formula>0</formula>
    </cfRule>
  </conditionalFormatting>
  <conditionalFormatting sqref="E352:F352">
    <cfRule type="cellIs" dxfId="132" priority="121" stopIfTrue="1" operator="equal">
      <formula>0</formula>
    </cfRule>
  </conditionalFormatting>
  <conditionalFormatting sqref="E353:F353">
    <cfRule type="cellIs" dxfId="131" priority="120" stopIfTrue="1" operator="equal">
      <formula>0</formula>
    </cfRule>
  </conditionalFormatting>
  <conditionalFormatting sqref="E354:F354">
    <cfRule type="cellIs" dxfId="130" priority="119" stopIfTrue="1" operator="equal">
      <formula>0</formula>
    </cfRule>
  </conditionalFormatting>
  <conditionalFormatting sqref="E355:F355">
    <cfRule type="cellIs" dxfId="129" priority="118" stopIfTrue="1" operator="equal">
      <formula>0</formula>
    </cfRule>
  </conditionalFormatting>
  <conditionalFormatting sqref="E356:F356">
    <cfRule type="cellIs" dxfId="128" priority="117" stopIfTrue="1" operator="equal">
      <formula>0</formula>
    </cfRule>
  </conditionalFormatting>
  <conditionalFormatting sqref="E357:F357">
    <cfRule type="cellIs" dxfId="127" priority="116" stopIfTrue="1" operator="equal">
      <formula>0</formula>
    </cfRule>
  </conditionalFormatting>
  <conditionalFormatting sqref="E358:F358">
    <cfRule type="cellIs" dxfId="126" priority="115" stopIfTrue="1" operator="equal">
      <formula>0</formula>
    </cfRule>
  </conditionalFormatting>
  <conditionalFormatting sqref="E359:F359">
    <cfRule type="cellIs" dxfId="125" priority="114" stopIfTrue="1" operator="equal">
      <formula>0</formula>
    </cfRule>
  </conditionalFormatting>
  <conditionalFormatting sqref="E360:F360">
    <cfRule type="cellIs" dxfId="124" priority="113" stopIfTrue="1" operator="equal">
      <formula>0</formula>
    </cfRule>
  </conditionalFormatting>
  <conditionalFormatting sqref="E361:F361">
    <cfRule type="cellIs" dxfId="123" priority="112" stopIfTrue="1" operator="equal">
      <formula>0</formula>
    </cfRule>
  </conditionalFormatting>
  <conditionalFormatting sqref="E362:F362">
    <cfRule type="cellIs" dxfId="122" priority="111" stopIfTrue="1" operator="equal">
      <formula>0</formula>
    </cfRule>
  </conditionalFormatting>
  <conditionalFormatting sqref="E363:F363">
    <cfRule type="cellIs" dxfId="121" priority="110" stopIfTrue="1" operator="equal">
      <formula>0</formula>
    </cfRule>
  </conditionalFormatting>
  <conditionalFormatting sqref="E364:F364">
    <cfRule type="cellIs" dxfId="120" priority="109" stopIfTrue="1" operator="equal">
      <formula>0</formula>
    </cfRule>
  </conditionalFormatting>
  <conditionalFormatting sqref="E365:F365">
    <cfRule type="cellIs" dxfId="119" priority="108" stopIfTrue="1" operator="equal">
      <formula>0</formula>
    </cfRule>
  </conditionalFormatting>
  <conditionalFormatting sqref="E366:F366">
    <cfRule type="cellIs" dxfId="118" priority="107" stopIfTrue="1" operator="equal">
      <formula>0</formula>
    </cfRule>
  </conditionalFormatting>
  <conditionalFormatting sqref="E367:F367">
    <cfRule type="cellIs" dxfId="117" priority="106" stopIfTrue="1" operator="equal">
      <formula>0</formula>
    </cfRule>
  </conditionalFormatting>
  <conditionalFormatting sqref="E368:F368">
    <cfRule type="cellIs" dxfId="116" priority="105" stopIfTrue="1" operator="equal">
      <formula>0</formula>
    </cfRule>
  </conditionalFormatting>
  <conditionalFormatting sqref="E369:F369">
    <cfRule type="cellIs" dxfId="115" priority="104" stopIfTrue="1" operator="equal">
      <formula>0</formula>
    </cfRule>
  </conditionalFormatting>
  <conditionalFormatting sqref="E370:F370">
    <cfRule type="cellIs" dxfId="114" priority="103" stopIfTrue="1" operator="equal">
      <formula>0</formula>
    </cfRule>
  </conditionalFormatting>
  <conditionalFormatting sqref="E371:F371">
    <cfRule type="cellIs" dxfId="113" priority="102" stopIfTrue="1" operator="equal">
      <formula>0</formula>
    </cfRule>
  </conditionalFormatting>
  <conditionalFormatting sqref="E372:F372">
    <cfRule type="cellIs" dxfId="112" priority="101" stopIfTrue="1" operator="equal">
      <formula>0</formula>
    </cfRule>
  </conditionalFormatting>
  <conditionalFormatting sqref="E373:F373">
    <cfRule type="cellIs" dxfId="111" priority="100" stopIfTrue="1" operator="equal">
      <formula>0</formula>
    </cfRule>
  </conditionalFormatting>
  <conditionalFormatting sqref="E374:F374">
    <cfRule type="cellIs" dxfId="110" priority="99" stopIfTrue="1" operator="equal">
      <formula>0</formula>
    </cfRule>
  </conditionalFormatting>
  <conditionalFormatting sqref="E375:F375">
    <cfRule type="cellIs" dxfId="109" priority="98" stopIfTrue="1" operator="equal">
      <formula>0</formula>
    </cfRule>
  </conditionalFormatting>
  <conditionalFormatting sqref="E376:F376">
    <cfRule type="cellIs" dxfId="108" priority="97" stopIfTrue="1" operator="equal">
      <formula>0</formula>
    </cfRule>
  </conditionalFormatting>
  <conditionalFormatting sqref="E377:F377">
    <cfRule type="cellIs" dxfId="107" priority="96" stopIfTrue="1" operator="equal">
      <formula>0</formula>
    </cfRule>
  </conditionalFormatting>
  <conditionalFormatting sqref="E378:F378">
    <cfRule type="cellIs" dxfId="106" priority="95" stopIfTrue="1" operator="equal">
      <formula>0</formula>
    </cfRule>
  </conditionalFormatting>
  <conditionalFormatting sqref="E379:F379">
    <cfRule type="cellIs" dxfId="105" priority="94" stopIfTrue="1" operator="equal">
      <formula>0</formula>
    </cfRule>
  </conditionalFormatting>
  <conditionalFormatting sqref="E380:F380">
    <cfRule type="cellIs" dxfId="104" priority="93" stopIfTrue="1" operator="equal">
      <formula>0</formula>
    </cfRule>
  </conditionalFormatting>
  <conditionalFormatting sqref="E381:F381">
    <cfRule type="cellIs" dxfId="103" priority="92" stopIfTrue="1" operator="equal">
      <formula>0</formula>
    </cfRule>
  </conditionalFormatting>
  <conditionalFormatting sqref="E382:F382">
    <cfRule type="cellIs" dxfId="102" priority="91" stopIfTrue="1" operator="equal">
      <formula>0</formula>
    </cfRule>
  </conditionalFormatting>
  <conditionalFormatting sqref="E383:F383">
    <cfRule type="cellIs" dxfId="101" priority="90" stopIfTrue="1" operator="equal">
      <formula>0</formula>
    </cfRule>
  </conditionalFormatting>
  <conditionalFormatting sqref="E384:F384">
    <cfRule type="cellIs" dxfId="100" priority="89" stopIfTrue="1" operator="equal">
      <formula>0</formula>
    </cfRule>
  </conditionalFormatting>
  <conditionalFormatting sqref="E385:F385">
    <cfRule type="cellIs" dxfId="99" priority="88" stopIfTrue="1" operator="equal">
      <formula>0</formula>
    </cfRule>
  </conditionalFormatting>
  <conditionalFormatting sqref="E386:F386">
    <cfRule type="cellIs" dxfId="98" priority="87" stopIfTrue="1" operator="equal">
      <formula>0</formula>
    </cfRule>
  </conditionalFormatting>
  <conditionalFormatting sqref="E387:F387">
    <cfRule type="cellIs" dxfId="97" priority="86" stopIfTrue="1" operator="equal">
      <formula>0</formula>
    </cfRule>
  </conditionalFormatting>
  <conditionalFormatting sqref="E388:F388">
    <cfRule type="cellIs" dxfId="96" priority="85" stopIfTrue="1" operator="equal">
      <formula>0</formula>
    </cfRule>
  </conditionalFormatting>
  <conditionalFormatting sqref="E389:F389">
    <cfRule type="cellIs" dxfId="95" priority="84" stopIfTrue="1" operator="equal">
      <formula>0</formula>
    </cfRule>
  </conditionalFormatting>
  <conditionalFormatting sqref="E390:F390">
    <cfRule type="cellIs" dxfId="94" priority="83" stopIfTrue="1" operator="equal">
      <formula>0</formula>
    </cfRule>
  </conditionalFormatting>
  <conditionalFormatting sqref="E391:F391">
    <cfRule type="cellIs" dxfId="93" priority="82" stopIfTrue="1" operator="equal">
      <formula>0</formula>
    </cfRule>
  </conditionalFormatting>
  <conditionalFormatting sqref="E392:F392">
    <cfRule type="cellIs" dxfId="92" priority="81" stopIfTrue="1" operator="equal">
      <formula>0</formula>
    </cfRule>
  </conditionalFormatting>
  <conditionalFormatting sqref="E393:F393">
    <cfRule type="cellIs" dxfId="91" priority="80" stopIfTrue="1" operator="equal">
      <formula>0</formula>
    </cfRule>
  </conditionalFormatting>
  <conditionalFormatting sqref="E394:F394">
    <cfRule type="cellIs" dxfId="90" priority="79" stopIfTrue="1" operator="equal">
      <formula>0</formula>
    </cfRule>
  </conditionalFormatting>
  <conditionalFormatting sqref="E395:F395">
    <cfRule type="cellIs" dxfId="89" priority="78" stopIfTrue="1" operator="equal">
      <formula>0</formula>
    </cfRule>
  </conditionalFormatting>
  <conditionalFormatting sqref="E396:F396">
    <cfRule type="cellIs" dxfId="88" priority="77" stopIfTrue="1" operator="equal">
      <formula>0</formula>
    </cfRule>
  </conditionalFormatting>
  <conditionalFormatting sqref="E397:F397">
    <cfRule type="cellIs" dxfId="87" priority="76" stopIfTrue="1" operator="equal">
      <formula>0</formula>
    </cfRule>
  </conditionalFormatting>
  <conditionalFormatting sqref="E398:F398">
    <cfRule type="cellIs" dxfId="86" priority="75" stopIfTrue="1" operator="equal">
      <formula>0</formula>
    </cfRule>
  </conditionalFormatting>
  <conditionalFormatting sqref="E399:F399">
    <cfRule type="cellIs" dxfId="85" priority="74" stopIfTrue="1" operator="equal">
      <formula>0</formula>
    </cfRule>
  </conditionalFormatting>
  <conditionalFormatting sqref="E400:F400">
    <cfRule type="cellIs" dxfId="84" priority="73" stopIfTrue="1" operator="equal">
      <formula>0</formula>
    </cfRule>
  </conditionalFormatting>
  <conditionalFormatting sqref="E401:F401">
    <cfRule type="cellIs" dxfId="83" priority="72" stopIfTrue="1" operator="equal">
      <formula>0</formula>
    </cfRule>
  </conditionalFormatting>
  <conditionalFormatting sqref="E402:F402">
    <cfRule type="cellIs" dxfId="82" priority="71" stopIfTrue="1" operator="equal">
      <formula>0</formula>
    </cfRule>
  </conditionalFormatting>
  <conditionalFormatting sqref="E403:F403">
    <cfRule type="cellIs" dxfId="81" priority="70" stopIfTrue="1" operator="equal">
      <formula>0</formula>
    </cfRule>
  </conditionalFormatting>
  <conditionalFormatting sqref="E404:F404">
    <cfRule type="cellIs" dxfId="80" priority="69" stopIfTrue="1" operator="equal">
      <formula>0</formula>
    </cfRule>
  </conditionalFormatting>
  <conditionalFormatting sqref="E405:F405">
    <cfRule type="cellIs" dxfId="79" priority="68" stopIfTrue="1" operator="equal">
      <formula>0</formula>
    </cfRule>
  </conditionalFormatting>
  <conditionalFormatting sqref="E406:F406">
    <cfRule type="cellIs" dxfId="78" priority="67" stopIfTrue="1" operator="equal">
      <formula>0</formula>
    </cfRule>
  </conditionalFormatting>
  <conditionalFormatting sqref="E407:F407">
    <cfRule type="cellIs" dxfId="77" priority="66" stopIfTrue="1" operator="equal">
      <formula>0</formula>
    </cfRule>
  </conditionalFormatting>
  <conditionalFormatting sqref="E408:F408">
    <cfRule type="cellIs" dxfId="76" priority="65" stopIfTrue="1" operator="equal">
      <formula>0</formula>
    </cfRule>
  </conditionalFormatting>
  <conditionalFormatting sqref="E409:F409">
    <cfRule type="cellIs" dxfId="75" priority="64" stopIfTrue="1" operator="equal">
      <formula>0</formula>
    </cfRule>
  </conditionalFormatting>
  <conditionalFormatting sqref="E410:F410">
    <cfRule type="cellIs" dxfId="74" priority="63" stopIfTrue="1" operator="equal">
      <formula>0</formula>
    </cfRule>
  </conditionalFormatting>
  <conditionalFormatting sqref="E411:F411">
    <cfRule type="cellIs" dxfId="73" priority="62" stopIfTrue="1" operator="equal">
      <formula>0</formula>
    </cfRule>
  </conditionalFormatting>
  <conditionalFormatting sqref="E412:F412">
    <cfRule type="cellIs" dxfId="72" priority="61" stopIfTrue="1" operator="equal">
      <formula>0</formula>
    </cfRule>
  </conditionalFormatting>
  <conditionalFormatting sqref="E413:F413">
    <cfRule type="cellIs" dxfId="71" priority="60" stopIfTrue="1" operator="equal">
      <formula>0</formula>
    </cfRule>
  </conditionalFormatting>
  <conditionalFormatting sqref="E414:F414">
    <cfRule type="cellIs" dxfId="70" priority="59" stopIfTrue="1" operator="equal">
      <formula>0</formula>
    </cfRule>
  </conditionalFormatting>
  <conditionalFormatting sqref="E415:F415">
    <cfRule type="cellIs" dxfId="69" priority="58" stopIfTrue="1" operator="equal">
      <formula>0</formula>
    </cfRule>
  </conditionalFormatting>
  <conditionalFormatting sqref="E416:F416">
    <cfRule type="cellIs" dxfId="68" priority="57" stopIfTrue="1" operator="equal">
      <formula>0</formula>
    </cfRule>
  </conditionalFormatting>
  <conditionalFormatting sqref="E417:F417">
    <cfRule type="cellIs" dxfId="67" priority="56" stopIfTrue="1" operator="equal">
      <formula>0</formula>
    </cfRule>
  </conditionalFormatting>
  <conditionalFormatting sqref="E418:F418">
    <cfRule type="cellIs" dxfId="66" priority="55" stopIfTrue="1" operator="equal">
      <formula>0</formula>
    </cfRule>
  </conditionalFormatting>
  <conditionalFormatting sqref="E419:F419">
    <cfRule type="cellIs" dxfId="65" priority="54" stopIfTrue="1" operator="equal">
      <formula>0</formula>
    </cfRule>
  </conditionalFormatting>
  <conditionalFormatting sqref="E420:F420">
    <cfRule type="cellIs" dxfId="64" priority="53" stopIfTrue="1" operator="equal">
      <formula>0</formula>
    </cfRule>
  </conditionalFormatting>
  <conditionalFormatting sqref="E421:F421">
    <cfRule type="cellIs" dxfId="63" priority="52" stopIfTrue="1" operator="equal">
      <formula>0</formula>
    </cfRule>
  </conditionalFormatting>
  <conditionalFormatting sqref="E422:F422">
    <cfRule type="cellIs" dxfId="62" priority="51" stopIfTrue="1" operator="equal">
      <formula>0</formula>
    </cfRule>
  </conditionalFormatting>
  <conditionalFormatting sqref="E423:F423">
    <cfRule type="cellIs" dxfId="61" priority="50" stopIfTrue="1" operator="equal">
      <formula>0</formula>
    </cfRule>
  </conditionalFormatting>
  <conditionalFormatting sqref="E424:F424">
    <cfRule type="cellIs" dxfId="60" priority="49" stopIfTrue="1" operator="equal">
      <formula>0</formula>
    </cfRule>
  </conditionalFormatting>
  <conditionalFormatting sqref="E425:F425">
    <cfRule type="cellIs" dxfId="59" priority="48" stopIfTrue="1" operator="equal">
      <formula>0</formula>
    </cfRule>
  </conditionalFormatting>
  <conditionalFormatting sqref="E426:F426">
    <cfRule type="cellIs" dxfId="58" priority="47" stopIfTrue="1" operator="equal">
      <formula>0</formula>
    </cfRule>
  </conditionalFormatting>
  <conditionalFormatting sqref="E427:F427">
    <cfRule type="cellIs" dxfId="57" priority="46" stopIfTrue="1" operator="equal">
      <formula>0</formula>
    </cfRule>
  </conditionalFormatting>
  <conditionalFormatting sqref="E428:F428">
    <cfRule type="cellIs" dxfId="56" priority="45" stopIfTrue="1" operator="equal">
      <formula>0</formula>
    </cfRule>
  </conditionalFormatting>
  <conditionalFormatting sqref="E429:F429">
    <cfRule type="cellIs" dxfId="55" priority="44" stopIfTrue="1" operator="equal">
      <formula>0</formula>
    </cfRule>
  </conditionalFormatting>
  <conditionalFormatting sqref="E430:F430">
    <cfRule type="cellIs" dxfId="54" priority="43" stopIfTrue="1" operator="equal">
      <formula>0</formula>
    </cfRule>
  </conditionalFormatting>
  <conditionalFormatting sqref="E431:F431">
    <cfRule type="cellIs" dxfId="53" priority="42" stopIfTrue="1" operator="equal">
      <formula>0</formula>
    </cfRule>
  </conditionalFormatting>
  <conditionalFormatting sqref="E432:F432">
    <cfRule type="cellIs" dxfId="52" priority="41" stopIfTrue="1" operator="equal">
      <formula>0</formula>
    </cfRule>
  </conditionalFormatting>
  <conditionalFormatting sqref="E433:F433">
    <cfRule type="cellIs" dxfId="51" priority="40" stopIfTrue="1" operator="equal">
      <formula>0</formula>
    </cfRule>
  </conditionalFormatting>
  <conditionalFormatting sqref="E434:F434">
    <cfRule type="cellIs" dxfId="50" priority="39" stopIfTrue="1" operator="equal">
      <formula>0</formula>
    </cfRule>
  </conditionalFormatting>
  <conditionalFormatting sqref="E435:F435">
    <cfRule type="cellIs" dxfId="49" priority="38" stopIfTrue="1" operator="equal">
      <formula>0</formula>
    </cfRule>
  </conditionalFormatting>
  <conditionalFormatting sqref="E436:F436">
    <cfRule type="cellIs" dxfId="48" priority="37" stopIfTrue="1" operator="equal">
      <formula>0</formula>
    </cfRule>
  </conditionalFormatting>
  <conditionalFormatting sqref="E437:F437">
    <cfRule type="cellIs" dxfId="47" priority="36" stopIfTrue="1" operator="equal">
      <formula>0</formula>
    </cfRule>
  </conditionalFormatting>
  <conditionalFormatting sqref="E438:F438">
    <cfRule type="cellIs" dxfId="46" priority="35" stopIfTrue="1" operator="equal">
      <formula>0</formula>
    </cfRule>
  </conditionalFormatting>
  <conditionalFormatting sqref="E439:F439">
    <cfRule type="cellIs" dxfId="45" priority="34" stopIfTrue="1" operator="equal">
      <formula>0</formula>
    </cfRule>
  </conditionalFormatting>
  <conditionalFormatting sqref="E440:F440">
    <cfRule type="cellIs" dxfId="44" priority="33" stopIfTrue="1" operator="equal">
      <formula>0</formula>
    </cfRule>
  </conditionalFormatting>
  <conditionalFormatting sqref="E441:F441">
    <cfRule type="cellIs" dxfId="43" priority="32" stopIfTrue="1" operator="equal">
      <formula>0</formula>
    </cfRule>
  </conditionalFormatting>
  <conditionalFormatting sqref="E442:F442">
    <cfRule type="cellIs" dxfId="42" priority="31" stopIfTrue="1" operator="equal">
      <formula>0</formula>
    </cfRule>
  </conditionalFormatting>
  <conditionalFormatting sqref="E443:F443">
    <cfRule type="cellIs" dxfId="41" priority="30" stopIfTrue="1" operator="equal">
      <formula>0</formula>
    </cfRule>
  </conditionalFormatting>
  <conditionalFormatting sqref="E444:F444">
    <cfRule type="cellIs" dxfId="40" priority="29" stopIfTrue="1" operator="equal">
      <formula>0</formula>
    </cfRule>
  </conditionalFormatting>
  <conditionalFormatting sqref="E445:F445">
    <cfRule type="cellIs" dxfId="39" priority="28" stopIfTrue="1" operator="equal">
      <formula>0</formula>
    </cfRule>
  </conditionalFormatting>
  <conditionalFormatting sqref="E446:F446">
    <cfRule type="cellIs" dxfId="38" priority="27" stopIfTrue="1" operator="equal">
      <formula>0</formula>
    </cfRule>
  </conditionalFormatting>
  <conditionalFormatting sqref="E447:F447">
    <cfRule type="cellIs" dxfId="37" priority="26" stopIfTrue="1" operator="equal">
      <formula>0</formula>
    </cfRule>
  </conditionalFormatting>
  <conditionalFormatting sqref="E448:F448">
    <cfRule type="cellIs" dxfId="36" priority="25" stopIfTrue="1" operator="equal">
      <formula>0</formula>
    </cfRule>
  </conditionalFormatting>
  <conditionalFormatting sqref="E449:F449">
    <cfRule type="cellIs" dxfId="35" priority="24" stopIfTrue="1" operator="equal">
      <formula>0</formula>
    </cfRule>
  </conditionalFormatting>
  <conditionalFormatting sqref="E450:F450">
    <cfRule type="cellIs" dxfId="34" priority="23" stopIfTrue="1" operator="equal">
      <formula>0</formula>
    </cfRule>
  </conditionalFormatting>
  <conditionalFormatting sqref="E451:F451">
    <cfRule type="cellIs" dxfId="33" priority="22" stopIfTrue="1" operator="equal">
      <formula>0</formula>
    </cfRule>
  </conditionalFormatting>
  <conditionalFormatting sqref="E452:F452">
    <cfRule type="cellIs" dxfId="32" priority="21" stopIfTrue="1" operator="equal">
      <formula>0</formula>
    </cfRule>
  </conditionalFormatting>
  <conditionalFormatting sqref="E453:F453">
    <cfRule type="cellIs" dxfId="31" priority="20" stopIfTrue="1" operator="equal">
      <formula>0</formula>
    </cfRule>
  </conditionalFormatting>
  <conditionalFormatting sqref="E454:F454">
    <cfRule type="cellIs" dxfId="30" priority="19" stopIfTrue="1" operator="equal">
      <formula>0</formula>
    </cfRule>
  </conditionalFormatting>
  <conditionalFormatting sqref="E455:F455">
    <cfRule type="cellIs" dxfId="29" priority="18" stopIfTrue="1" operator="equal">
      <formula>0</formula>
    </cfRule>
  </conditionalFormatting>
  <conditionalFormatting sqref="E456:F456">
    <cfRule type="cellIs" dxfId="28" priority="17" stopIfTrue="1" operator="equal">
      <formula>0</formula>
    </cfRule>
  </conditionalFormatting>
  <conditionalFormatting sqref="E457:F457">
    <cfRule type="cellIs" dxfId="27" priority="16" stopIfTrue="1" operator="equal">
      <formula>0</formula>
    </cfRule>
  </conditionalFormatting>
  <conditionalFormatting sqref="E458:F458">
    <cfRule type="cellIs" dxfId="26" priority="15" stopIfTrue="1" operator="equal">
      <formula>0</formula>
    </cfRule>
  </conditionalFormatting>
  <conditionalFormatting sqref="E459:F459">
    <cfRule type="cellIs" dxfId="25" priority="14" stopIfTrue="1" operator="equal">
      <formula>0</formula>
    </cfRule>
  </conditionalFormatting>
  <conditionalFormatting sqref="E460:F460">
    <cfRule type="cellIs" dxfId="24" priority="13" stopIfTrue="1" operator="equal">
      <formula>0</formula>
    </cfRule>
  </conditionalFormatting>
  <conditionalFormatting sqref="E461:F461">
    <cfRule type="cellIs" dxfId="23" priority="12" stopIfTrue="1" operator="equal">
      <formula>0</formula>
    </cfRule>
  </conditionalFormatting>
  <conditionalFormatting sqref="E462:F462">
    <cfRule type="cellIs" dxfId="22" priority="11" stopIfTrue="1" operator="equal">
      <formula>0</formula>
    </cfRule>
  </conditionalFormatting>
  <conditionalFormatting sqref="E463:F463">
    <cfRule type="cellIs" dxfId="21" priority="10" stopIfTrue="1" operator="equal">
      <formula>0</formula>
    </cfRule>
  </conditionalFormatting>
  <conditionalFormatting sqref="E464:F464">
    <cfRule type="cellIs" dxfId="20" priority="9" stopIfTrue="1" operator="equal">
      <formula>0</formula>
    </cfRule>
  </conditionalFormatting>
  <conditionalFormatting sqref="E465:F465">
    <cfRule type="cellIs" dxfId="19" priority="8" stopIfTrue="1" operator="equal">
      <formula>0</formula>
    </cfRule>
  </conditionalFormatting>
  <conditionalFormatting sqref="E466:F466">
    <cfRule type="cellIs" dxfId="18" priority="7" stopIfTrue="1" operator="equal">
      <formula>0</formula>
    </cfRule>
  </conditionalFormatting>
  <conditionalFormatting sqref="E467:F467">
    <cfRule type="cellIs" dxfId="17" priority="6" stopIfTrue="1" operator="equal">
      <formula>0</formula>
    </cfRule>
  </conditionalFormatting>
  <conditionalFormatting sqref="E468:F468">
    <cfRule type="cellIs" dxfId="16" priority="5" stopIfTrue="1" operator="equal">
      <formula>0</formula>
    </cfRule>
  </conditionalFormatting>
  <conditionalFormatting sqref="E469:F469">
    <cfRule type="cellIs" dxfId="15" priority="4" stopIfTrue="1" operator="equal">
      <formula>0</formula>
    </cfRule>
  </conditionalFormatting>
  <conditionalFormatting sqref="E470:F470">
    <cfRule type="cellIs" dxfId="14" priority="3" stopIfTrue="1" operator="equal">
      <formula>0</formula>
    </cfRule>
  </conditionalFormatting>
  <conditionalFormatting sqref="E471:F471">
    <cfRule type="cellIs" dxfId="13" priority="2" stopIfTrue="1" operator="equal">
      <formula>0</formula>
    </cfRule>
  </conditionalFormatting>
  <conditionalFormatting sqref="E473:F473">
    <cfRule type="cellIs" dxfId="12" priority="1" stopIfTrue="1" operator="equal">
      <formula>0</formula>
    </cfRule>
  </conditionalFormatting>
  <pageMargins left="0.39370078740157483" right="0" top="0.39370078740157483" bottom="0.19685039370078741" header="0" footer="0"/>
  <pageSetup paperSize="9" scale="90"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6">
    <pageSetUpPr fitToPage="1"/>
  </sheetPr>
  <dimension ref="A1:F26"/>
  <sheetViews>
    <sheetView showGridLines="0" workbookViewId="0">
      <selection activeCell="H21" sqref="H21"/>
    </sheetView>
  </sheetViews>
  <sheetFormatPr defaultRowHeight="12.75" x14ac:dyDescent="0.2"/>
  <cols>
    <col min="1" max="1" width="42.28515625" customWidth="1"/>
    <col min="2" max="2" width="5.5703125" customWidth="1"/>
    <col min="3" max="3" width="18.140625" customWidth="1"/>
    <col min="4" max="5" width="15.140625" customWidth="1"/>
    <col min="6" max="6" width="13.140625" customWidth="1"/>
  </cols>
  <sheetData>
    <row r="1" spans="1:6" ht="11.1" customHeight="1" x14ac:dyDescent="0.2">
      <c r="A1" s="139" t="s">
        <v>19</v>
      </c>
      <c r="B1" s="139"/>
      <c r="C1" s="139"/>
      <c r="D1" s="139"/>
      <c r="E1" s="139"/>
      <c r="F1" s="139"/>
    </row>
    <row r="2" spans="1:6" ht="13.35" customHeight="1" x14ac:dyDescent="0.25">
      <c r="A2" s="115" t="s">
        <v>28</v>
      </c>
      <c r="B2" s="115"/>
      <c r="C2" s="115"/>
      <c r="D2" s="115"/>
      <c r="E2" s="115"/>
      <c r="F2" s="115"/>
    </row>
    <row r="3" spans="1:6" ht="9" customHeight="1" thickBot="1" x14ac:dyDescent="0.25">
      <c r="A3" s="11"/>
      <c r="B3" s="19"/>
      <c r="C3" s="13"/>
      <c r="D3" s="12"/>
      <c r="E3" s="12"/>
      <c r="F3" s="10"/>
    </row>
    <row r="4" spans="1:6" ht="14.1" customHeight="1" x14ac:dyDescent="0.2">
      <c r="A4" s="121" t="s">
        <v>4</v>
      </c>
      <c r="B4" s="124" t="s">
        <v>11</v>
      </c>
      <c r="C4" s="135" t="s">
        <v>26</v>
      </c>
      <c r="D4" s="127" t="s">
        <v>17</v>
      </c>
      <c r="E4" s="127" t="s">
        <v>12</v>
      </c>
      <c r="F4" s="112" t="s">
        <v>15</v>
      </c>
    </row>
    <row r="5" spans="1:6" ht="5.0999999999999996" customHeight="1" x14ac:dyDescent="0.2">
      <c r="A5" s="122"/>
      <c r="B5" s="125"/>
      <c r="C5" s="136"/>
      <c r="D5" s="128"/>
      <c r="E5" s="128"/>
      <c r="F5" s="113"/>
    </row>
    <row r="6" spans="1:6" ht="6" customHeight="1" x14ac:dyDescent="0.2">
      <c r="A6" s="122"/>
      <c r="B6" s="125"/>
      <c r="C6" s="136"/>
      <c r="D6" s="128"/>
      <c r="E6" s="128"/>
      <c r="F6" s="113"/>
    </row>
    <row r="7" spans="1:6" ht="5.0999999999999996" customHeight="1" x14ac:dyDescent="0.2">
      <c r="A7" s="122"/>
      <c r="B7" s="125"/>
      <c r="C7" s="136"/>
      <c r="D7" s="128"/>
      <c r="E7" s="128"/>
      <c r="F7" s="113"/>
    </row>
    <row r="8" spans="1:6" ht="6" customHeight="1" x14ac:dyDescent="0.2">
      <c r="A8" s="122"/>
      <c r="B8" s="125"/>
      <c r="C8" s="136"/>
      <c r="D8" s="128"/>
      <c r="E8" s="128"/>
      <c r="F8" s="113"/>
    </row>
    <row r="9" spans="1:6" ht="6" customHeight="1" x14ac:dyDescent="0.2">
      <c r="A9" s="122"/>
      <c r="B9" s="125"/>
      <c r="C9" s="136"/>
      <c r="D9" s="128"/>
      <c r="E9" s="128"/>
      <c r="F9" s="113"/>
    </row>
    <row r="10" spans="1:6" ht="18" customHeight="1" x14ac:dyDescent="0.2">
      <c r="A10" s="123"/>
      <c r="B10" s="126"/>
      <c r="C10" s="140"/>
      <c r="D10" s="129"/>
      <c r="E10" s="129"/>
      <c r="F10" s="114"/>
    </row>
    <row r="11" spans="1:6" ht="13.5" customHeight="1" thickBot="1" x14ac:dyDescent="0.25">
      <c r="A11" s="15">
        <v>1</v>
      </c>
      <c r="B11" s="16">
        <v>2</v>
      </c>
      <c r="C11" s="21">
        <v>3</v>
      </c>
      <c r="D11" s="17" t="s">
        <v>1</v>
      </c>
      <c r="E11" s="26" t="s">
        <v>2</v>
      </c>
      <c r="F11" s="18" t="s">
        <v>13</v>
      </c>
    </row>
    <row r="12" spans="1:6" ht="22.5" x14ac:dyDescent="0.2">
      <c r="A12" s="98" t="s">
        <v>971</v>
      </c>
      <c r="B12" s="95" t="s">
        <v>972</v>
      </c>
      <c r="C12" s="99" t="s">
        <v>422</v>
      </c>
      <c r="D12" s="96">
        <f>D14+D19</f>
        <v>51408584.950000048</v>
      </c>
      <c r="E12" s="96">
        <v>-94591027.480000004</v>
      </c>
      <c r="F12" s="97">
        <f>D12-E12</f>
        <v>145999612.43000007</v>
      </c>
    </row>
    <row r="13" spans="1:6" x14ac:dyDescent="0.2">
      <c r="A13" s="60" t="s">
        <v>44</v>
      </c>
      <c r="B13" s="56"/>
      <c r="C13" s="57"/>
      <c r="D13" s="58"/>
      <c r="E13" s="58"/>
      <c r="F13" s="59"/>
    </row>
    <row r="14" spans="1:6" ht="22.5" x14ac:dyDescent="0.2">
      <c r="A14" s="88" t="s">
        <v>973</v>
      </c>
      <c r="B14" s="100" t="s">
        <v>974</v>
      </c>
      <c r="C14" s="101" t="s">
        <v>422</v>
      </c>
      <c r="D14" s="91">
        <f>D16+D17</f>
        <v>4125300</v>
      </c>
      <c r="E14" s="91">
        <v>0</v>
      </c>
      <c r="F14" s="93">
        <f>D14-E14</f>
        <v>4125300</v>
      </c>
    </row>
    <row r="15" spans="1:6" x14ac:dyDescent="0.2">
      <c r="A15" s="60" t="s">
        <v>975</v>
      </c>
      <c r="B15" s="56"/>
      <c r="C15" s="57"/>
      <c r="D15" s="58"/>
      <c r="E15" s="58"/>
      <c r="F15" s="59"/>
    </row>
    <row r="16" spans="1:6" ht="33.75" x14ac:dyDescent="0.2">
      <c r="A16" s="51" t="s">
        <v>976</v>
      </c>
      <c r="B16" s="55" t="s">
        <v>974</v>
      </c>
      <c r="C16" s="54" t="s">
        <v>977</v>
      </c>
      <c r="D16" s="53">
        <v>11596800</v>
      </c>
      <c r="E16" s="53">
        <v>0</v>
      </c>
      <c r="F16" s="52">
        <f>D16-E16</f>
        <v>11596800</v>
      </c>
    </row>
    <row r="17" spans="1:6" ht="45" x14ac:dyDescent="0.2">
      <c r="A17" s="39" t="s">
        <v>978</v>
      </c>
      <c r="B17" s="35" t="s">
        <v>974</v>
      </c>
      <c r="C17" s="49" t="s">
        <v>979</v>
      </c>
      <c r="D17" s="37">
        <v>-7471500</v>
      </c>
      <c r="E17" s="37">
        <v>0</v>
      </c>
      <c r="F17" s="50">
        <f>D17-E17</f>
        <v>-7471500</v>
      </c>
    </row>
    <row r="18" spans="1:6" x14ac:dyDescent="0.2">
      <c r="A18" s="88" t="s">
        <v>980</v>
      </c>
      <c r="B18" s="100" t="s">
        <v>981</v>
      </c>
      <c r="C18" s="101" t="s">
        <v>422</v>
      </c>
      <c r="D18" s="91" t="s">
        <v>57</v>
      </c>
      <c r="E18" s="91" t="s">
        <v>57</v>
      </c>
      <c r="F18" s="93" t="s">
        <v>57</v>
      </c>
    </row>
    <row r="19" spans="1:6" x14ac:dyDescent="0.2">
      <c r="A19" s="98" t="s">
        <v>982</v>
      </c>
      <c r="B19" s="95" t="s">
        <v>983</v>
      </c>
      <c r="C19" s="99" t="s">
        <v>984</v>
      </c>
      <c r="D19" s="96">
        <f>D20</f>
        <v>47283284.950000048</v>
      </c>
      <c r="E19" s="96">
        <v>-94591027.480000004</v>
      </c>
      <c r="F19" s="97">
        <f>D19-E19</f>
        <v>141874312.43000007</v>
      </c>
    </row>
    <row r="20" spans="1:6" ht="22.5" x14ac:dyDescent="0.2">
      <c r="A20" s="98" t="s">
        <v>985</v>
      </c>
      <c r="B20" s="95" t="s">
        <v>983</v>
      </c>
      <c r="C20" s="99" t="s">
        <v>986</v>
      </c>
      <c r="D20" s="96">
        <f>D22+D24</f>
        <v>47283284.950000048</v>
      </c>
      <c r="E20" s="96">
        <v>-94591027.480000004</v>
      </c>
      <c r="F20" s="97">
        <f>D20-E20</f>
        <v>141874312.43000007</v>
      </c>
    </row>
    <row r="21" spans="1:6" ht="45" x14ac:dyDescent="0.2">
      <c r="A21" s="98" t="s">
        <v>987</v>
      </c>
      <c r="B21" s="95" t="s">
        <v>983</v>
      </c>
      <c r="C21" s="99" t="s">
        <v>988</v>
      </c>
      <c r="D21" s="96" t="s">
        <v>57</v>
      </c>
      <c r="E21" s="96" t="s">
        <v>57</v>
      </c>
      <c r="F21" s="97" t="s">
        <v>57</v>
      </c>
    </row>
    <row r="22" spans="1:6" ht="22.5" x14ac:dyDescent="0.2">
      <c r="A22" s="98" t="s">
        <v>989</v>
      </c>
      <c r="B22" s="95" t="s">
        <v>990</v>
      </c>
      <c r="C22" s="99" t="s">
        <v>991</v>
      </c>
      <c r="D22" s="96">
        <f>D23</f>
        <v>-1305161105.46</v>
      </c>
      <c r="E22" s="96">
        <v>-1015562716.1</v>
      </c>
      <c r="F22" s="97" t="s">
        <v>970</v>
      </c>
    </row>
    <row r="23" spans="1:6" ht="22.5" x14ac:dyDescent="0.2">
      <c r="A23" s="39" t="s">
        <v>992</v>
      </c>
      <c r="B23" s="35" t="s">
        <v>990</v>
      </c>
      <c r="C23" s="49" t="s">
        <v>993</v>
      </c>
      <c r="D23" s="37">
        <v>-1305161105.46</v>
      </c>
      <c r="E23" s="37">
        <v>-1015562716.1</v>
      </c>
      <c r="F23" s="50" t="s">
        <v>970</v>
      </c>
    </row>
    <row r="24" spans="1:6" ht="22.5" x14ac:dyDescent="0.2">
      <c r="A24" s="98" t="s">
        <v>994</v>
      </c>
      <c r="B24" s="95" t="s">
        <v>995</v>
      </c>
      <c r="C24" s="99" t="s">
        <v>996</v>
      </c>
      <c r="D24" s="96">
        <f>D25</f>
        <v>1352444390.4100001</v>
      </c>
      <c r="E24" s="96">
        <v>920971688.62</v>
      </c>
      <c r="F24" s="97" t="s">
        <v>970</v>
      </c>
    </row>
    <row r="25" spans="1:6" ht="23.25" thickBot="1" x14ac:dyDescent="0.25">
      <c r="A25" s="39" t="s">
        <v>997</v>
      </c>
      <c r="B25" s="35" t="s">
        <v>995</v>
      </c>
      <c r="C25" s="49" t="s">
        <v>998</v>
      </c>
      <c r="D25" s="37">
        <v>1352444390.4100001</v>
      </c>
      <c r="E25" s="37">
        <v>920971688.62</v>
      </c>
      <c r="F25" s="50" t="s">
        <v>970</v>
      </c>
    </row>
    <row r="26" spans="1:6" ht="12.75" customHeight="1" x14ac:dyDescent="0.2">
      <c r="A26" s="76"/>
      <c r="B26" s="75"/>
      <c r="C26" s="72"/>
      <c r="D26" s="71"/>
      <c r="E26" s="71"/>
      <c r="F26" s="73"/>
    </row>
  </sheetData>
  <mergeCells count="8">
    <mergeCell ref="A1:F1"/>
    <mergeCell ref="A2:F2"/>
    <mergeCell ref="A4:A10"/>
    <mergeCell ref="B4:B10"/>
    <mergeCell ref="C4:C10"/>
    <mergeCell ref="D4:D10"/>
    <mergeCell ref="E4:E10"/>
    <mergeCell ref="F4:F10"/>
  </mergeCells>
  <conditionalFormatting sqref="E12:F12">
    <cfRule type="cellIs" dxfId="11" priority="12" stopIfTrue="1" operator="equal">
      <formula>0</formula>
    </cfRule>
  </conditionalFormatting>
  <conditionalFormatting sqref="E14:F14">
    <cfRule type="cellIs" dxfId="10" priority="11" stopIfTrue="1" operator="equal">
      <formula>0</formula>
    </cfRule>
  </conditionalFormatting>
  <conditionalFormatting sqref="E16:F16">
    <cfRule type="cellIs" dxfId="9" priority="10" stopIfTrue="1" operator="equal">
      <formula>0</formula>
    </cfRule>
  </conditionalFormatting>
  <conditionalFormatting sqref="E17:F17">
    <cfRule type="cellIs" dxfId="8" priority="9" stopIfTrue="1" operator="equal">
      <formula>0</formula>
    </cfRule>
  </conditionalFormatting>
  <conditionalFormatting sqref="E18:F18">
    <cfRule type="cellIs" dxfId="7" priority="8" stopIfTrue="1" operator="equal">
      <formula>0</formula>
    </cfRule>
  </conditionalFormatting>
  <conditionalFormatting sqref="E19:F19">
    <cfRule type="cellIs" dxfId="6" priority="7" stopIfTrue="1" operator="equal">
      <formula>0</formula>
    </cfRule>
  </conditionalFormatting>
  <conditionalFormatting sqref="E20:F20">
    <cfRule type="cellIs" dxfId="5" priority="6" stopIfTrue="1" operator="equal">
      <formula>0</formula>
    </cfRule>
  </conditionalFormatting>
  <conditionalFormatting sqref="E21:F21">
    <cfRule type="cellIs" dxfId="4" priority="5" stopIfTrue="1" operator="equal">
      <formula>0</formula>
    </cfRule>
  </conditionalFormatting>
  <conditionalFormatting sqref="E22:F22">
    <cfRule type="cellIs" dxfId="3" priority="4" stopIfTrue="1" operator="equal">
      <formula>0</formula>
    </cfRule>
  </conditionalFormatting>
  <conditionalFormatting sqref="E23:F23">
    <cfRule type="cellIs" dxfId="2" priority="3" stopIfTrue="1" operator="equal">
      <formula>0</formula>
    </cfRule>
  </conditionalFormatting>
  <conditionalFormatting sqref="E24:F24">
    <cfRule type="cellIs" dxfId="1" priority="2" stopIfTrue="1" operator="equal">
      <formula>0</formula>
    </cfRule>
  </conditionalFormatting>
  <conditionalFormatting sqref="E25:F25">
    <cfRule type="cellIs" dxfId="0" priority="1" stopIfTrue="1" operator="equal">
      <formula>0</formula>
    </cfRule>
  </conditionalFormatting>
  <pageMargins left="0.39370078740157483" right="0.39370078740157483" top="0.78740157480314965" bottom="0.39370078740157483" header="0.51181102362204722" footer="0.51181102362204722"/>
  <pageSetup paperSize="9" scale="89" fitToHeight="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workbookViewId="0"/>
  </sheetViews>
  <sheetFormatPr defaultRowHeight="12.75" x14ac:dyDescent="0.2"/>
  <sheetData>
    <row r="1" spans="1:2" x14ac:dyDescent="0.2">
      <c r="A1" t="s">
        <v>999</v>
      </c>
      <c r="B1" s="1" t="s">
        <v>1000</v>
      </c>
    </row>
    <row r="2" spans="1:2" x14ac:dyDescent="0.2">
      <c r="A2" t="s">
        <v>1001</v>
      </c>
      <c r="B2" s="1" t="s">
        <v>1000</v>
      </c>
    </row>
    <row r="3" spans="1:2" x14ac:dyDescent="0.2">
      <c r="A3" t="s">
        <v>1002</v>
      </c>
      <c r="B3" s="1" t="s">
        <v>1003</v>
      </c>
    </row>
    <row r="4" spans="1:2" x14ac:dyDescent="0.2">
      <c r="A4" t="s">
        <v>1004</v>
      </c>
      <c r="B4" s="1" t="s">
        <v>1005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31</vt:i4>
      </vt:variant>
    </vt:vector>
  </HeadingPairs>
  <TitlesOfParts>
    <vt:vector size="35" baseType="lpstr">
      <vt:lpstr>Доходы</vt:lpstr>
      <vt:lpstr>Расходы</vt:lpstr>
      <vt:lpstr>Источники</vt:lpstr>
      <vt:lpstr>ExportParams</vt:lpstr>
      <vt:lpstr>Доходы!APPT</vt:lpstr>
      <vt:lpstr>Источники!APPT</vt:lpstr>
      <vt:lpstr>Расходы!APPT</vt:lpstr>
      <vt:lpstr>EXPORT_PARAM_SRC_KIND</vt:lpstr>
      <vt:lpstr>EXPORT_SRC_CODE</vt:lpstr>
      <vt:lpstr>EXPORT_SRC_KIND</vt:lpstr>
      <vt:lpstr>EXPORT_VB_CODE</vt:lpstr>
      <vt:lpstr>Доходы!FILE_NAME</vt:lpstr>
      <vt:lpstr>Доходы!FIO</vt:lpstr>
      <vt:lpstr>Расходы!FIO</vt:lpstr>
      <vt:lpstr>Доходы!FORM_CODE</vt:lpstr>
      <vt:lpstr>Доходы!PARAMS</vt:lpstr>
      <vt:lpstr>Доходы!PERIOD</vt:lpstr>
      <vt:lpstr>Доходы!RANGE_NAMES</vt:lpstr>
      <vt:lpstr>Доходы!RBEGIN_1</vt:lpstr>
      <vt:lpstr>Источники!RBEGIN_1</vt:lpstr>
      <vt:lpstr>Расходы!RBEGIN_1</vt:lpstr>
      <vt:lpstr>Доходы!REG_DATE</vt:lpstr>
      <vt:lpstr>Доходы!REND_1</vt:lpstr>
      <vt:lpstr>Источники!REND_1</vt:lpstr>
      <vt:lpstr>Расходы!REND_1</vt:lpstr>
      <vt:lpstr>Источники!S_520</vt:lpstr>
      <vt:lpstr>Источники!S_620</vt:lpstr>
      <vt:lpstr>Источники!S_700</vt:lpstr>
      <vt:lpstr>Источники!S_700A</vt:lpstr>
      <vt:lpstr>Источники!S_700B</vt:lpstr>
      <vt:lpstr>Доходы!SIGN</vt:lpstr>
      <vt:lpstr>Источники!SIGN</vt:lpstr>
      <vt:lpstr>Расходы!SIGN</vt:lpstr>
      <vt:lpstr>Доходы!SRC_CODE</vt:lpstr>
      <vt:lpstr>Доходы!SRC_KIND</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Альбина Зеленина</dc:creator>
  <cp:lastModifiedBy>Бакашова Екатерина В.</cp:lastModifiedBy>
  <cp:lastPrinted>2016-11-08T12:12:07Z</cp:lastPrinted>
  <dcterms:created xsi:type="dcterms:W3CDTF">1999-06-18T11:49:53Z</dcterms:created>
  <dcterms:modified xsi:type="dcterms:W3CDTF">2016-12-07T09:46:32Z</dcterms:modified>
</cp:coreProperties>
</file>