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570" windowHeight="8130" activeTab="1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_xlnm.Print_Titles" localSheetId="0">'Приложение 1'!$4:$5</definedName>
    <definedName name="_xlnm.Print_Titles" localSheetId="1">'Приложение 2'!$5:$7</definedName>
    <definedName name="_xlnm.Print_Titles" localSheetId="2">'Приложение 3'!$5:$7</definedName>
  </definedNames>
  <calcPr fullCalcOnLoad="1"/>
</workbook>
</file>

<file path=xl/sharedStrings.xml><?xml version="1.0" encoding="utf-8"?>
<sst xmlns="http://schemas.openxmlformats.org/spreadsheetml/2006/main" count="148" uniqueCount="85">
  <si>
    <t>Наименование муниципальной программы, подпрограммы, ведомственной целевой программы, основных мероприятий программы</t>
  </si>
  <si>
    <t>Ответственный исполнитель, участник</t>
  </si>
  <si>
    <t>Срок реализации</t>
  </si>
  <si>
    <t>Годы реализации</t>
  </si>
  <si>
    <t>Оценка расходов (тыс.руб., в ценах соответствующих лет)</t>
  </si>
  <si>
    <t>Начало реализации</t>
  </si>
  <si>
    <t>Конец реализации</t>
  </si>
  <si>
    <t>Всего</t>
  </si>
  <si>
    <t>Федеральный бюджет</t>
  </si>
  <si>
    <t>Областной бюджет</t>
  </si>
  <si>
    <t>Бюджет СГП</t>
  </si>
  <si>
    <t>Прочие источники</t>
  </si>
  <si>
    <t>ИТОГО</t>
  </si>
  <si>
    <t>ИТОГО по разделу</t>
  </si>
  <si>
    <t>1.1.</t>
  </si>
  <si>
    <t>2.1.</t>
  </si>
  <si>
    <t>Субсидирование затрат субъектов малого предпринимательства, действующих менее одного года, связанных с организацией предпринимательской деятельности или с уплатой первого взноса при заключении договоров лизинга оборудования</t>
  </si>
  <si>
    <t>Субсидирование затрат, связанных с уплатой субъектом малого и среднего предпринимательства лизинговых платежей, в том числе первого взноса (аванса) по договору  лизинга оборудования, за исключением части лизинговых платежей на покрытие дохода лизингодателя</t>
  </si>
  <si>
    <t>Субсидирование затрат, связанных с приобретением оборудования в целях создания и (или) развития и (или) модернизации производства товаров</t>
  </si>
  <si>
    <t>Имущественная поддержка субъектов малого и среднего предпринимательства</t>
  </si>
  <si>
    <t>Финансовая поддержка организаций, образующих инфраструктуру поддержки субъектов малого и среднего предпринимательства</t>
  </si>
  <si>
    <t>Приложение 2</t>
  </si>
  <si>
    <t>Расширение доступа субъектов малого и среднего предпринимательства к финансовым ресурсам</t>
  </si>
  <si>
    <t>Единица измерения</t>
  </si>
  <si>
    <t>Значение показателя (индикатора)</t>
  </si>
  <si>
    <t>ед.</t>
  </si>
  <si>
    <t>1.2.</t>
  </si>
  <si>
    <t>Количество СМиСП, которым передано во владение и (или) в пользование муниципальное имущество, в том числе земельных участков, зданий, строений, сооружений, нежилых помещений, оборудования, машин, механизмов, установок, транспортных средств, инвентаря, инструментов, на возмездной основе, безвозмездной основе или на льготных условиях, всего</t>
  </si>
  <si>
    <t xml:space="preserve"> </t>
  </si>
  <si>
    <t>количество оказанных консультаций</t>
  </si>
  <si>
    <t>количество организаций</t>
  </si>
  <si>
    <t>количество СМП, получивших поддержку</t>
  </si>
  <si>
    <t>количество созданных рабочих мест</t>
  </si>
  <si>
    <t>количество СМиСП, получивших поддержку</t>
  </si>
  <si>
    <t>Передача СМиСП во владение и (или) в пользование муниципального имущества, в том числе земельных участков, зданий, строений, сооружений, нежилых помещений, оборудования, машин, механизмов, установок, транспортных средств, инвентаря, инструментов, на возмездной основе, безвозмездной основе или на льготных условиях</t>
  </si>
  <si>
    <t>№</t>
  </si>
  <si>
    <t>Наименование подпрограммы, ведомственной целевой программы, основного мероприятия,  мероприятия</t>
  </si>
  <si>
    <t>Ответственный за реализацию</t>
  </si>
  <si>
    <t>Год</t>
  </si>
  <si>
    <t>Последствия нереализации подпрограммы, ведомственной целевой программы, основного мероприятия</t>
  </si>
  <si>
    <t>Показатели программы (подпрограммы, ВЦП)</t>
  </si>
  <si>
    <t>начала реализации</t>
  </si>
  <si>
    <t>окончания реализации</t>
  </si>
  <si>
    <t>Комитет экономического развития и инвестиционной политики администрации, комитет по управлению муниципальным имуществом и земельным ресурсам администрации, ФПМСП «Социально-деловой центр»</t>
  </si>
  <si>
    <t>Снижение прироста количества субъектов малого и среднего предпринимательства на территории Сланцевского муниципального района</t>
  </si>
  <si>
    <t>Отсутствие доступа субъектов малого и среднего предпринимательства к финансовым и материальным ресурсам</t>
  </si>
  <si>
    <t>I, II, 1.1.</t>
  </si>
  <si>
    <t>Комитет экономического развития и инвестиционной политики администрации, ФПМСП «Социально-деловой центр»</t>
  </si>
  <si>
    <t>Недостаточная информационная, консультационная поддержка субъектов малого и среднего предпринимательства</t>
  </si>
  <si>
    <t>I, 1.2.</t>
  </si>
  <si>
    <t>I, II, 2</t>
  </si>
  <si>
    <t>Отсутствие развития инфраструктуры поддержки малого и среднего предпринимательства</t>
  </si>
  <si>
    <t>I, 2.1.</t>
  </si>
  <si>
    <t>2.2.</t>
  </si>
  <si>
    <t>I, II</t>
  </si>
  <si>
    <r>
      <t xml:space="preserve">Подпрограмма 1 
</t>
    </r>
    <r>
      <rPr>
        <sz val="10"/>
        <rFont val="Times New Roman"/>
        <family val="1"/>
      </rPr>
      <t>"Поддержка субъектов малого и среднего предпринимательства"</t>
    </r>
  </si>
  <si>
    <t>Подпрограмма 1
Поддержка субъектов малого и среднего предпринимательства</t>
  </si>
  <si>
    <t>1.1.1.</t>
  </si>
  <si>
    <t>1.1.2.</t>
  </si>
  <si>
    <t>1.1.3.</t>
  </si>
  <si>
    <t>1.2.1.</t>
  </si>
  <si>
    <t>Организация консультационной и информационной поддержки субъектов малого и среднего предпринимательства</t>
  </si>
  <si>
    <t>Подпрограмма 2
Поддержка организаций, образующих инфраструктуру поддержки субъектов малого и среднего предпринимательства</t>
  </si>
  <si>
    <t>2.1.1.</t>
  </si>
  <si>
    <t>2.2.1.</t>
  </si>
  <si>
    <t>Приложение 3</t>
  </si>
  <si>
    <t>Приложение 1
к муниципальной программе "Развитие и поддержка субъектов малого и среднего предпринимательства в монопрофильном муниципальном образовании Сланцевское городское поселение на 2016 - 2018 годы"</t>
  </si>
  <si>
    <t>Перечень
подпрограмм, основных мероприятий подпрограмм
муниципальной программы "к муниципальной программе "Развитие и поддержка субъектов малого и среднего предпринимательства в монопрофильном муниципальном образовании Сланцевское городское поселение на 2016 - 2018 годы"</t>
  </si>
  <si>
    <t>Комитет экономического развития и инвестиционной политики администрации, комитет бухгалтерского учета администрации, комитет по управлению муниципальным имуществом и земельными ресурсами администрации, ФПМСП «Социально-деловой центр»</t>
  </si>
  <si>
    <t>к муниципальной программе "Развитие и поддержка субъектов малого и среднего предпринимательства в монопрофильном муниципальном образовании Сланцевское городское поселение на 2016 - 2018 годы"</t>
  </si>
  <si>
    <t>План реализации мероприятий  муниципальной программы "Развитие и поддержка субъектов малого и среднего предпринимательства в монопрофильном муниципальном образовании Сланцевское городское поселение на 2016 - 2018 годы"</t>
  </si>
  <si>
    <t>Сведения
о показателях (индикаторах) муниципальной программы "Развитие и поддержка субъектов малого и среднего предпринимательства в монопрофильном муниципальном образовании Сланцевское городское поселение на 2016 - 2018 годы" и их значения</t>
  </si>
  <si>
    <t>Базовый период 2014 год</t>
  </si>
  <si>
    <t>Комитет экономического развития и инвестиционной политики администрации, комитет бухгалтерского учета администрации, ФПМСП «Социально-деловой центр»</t>
  </si>
  <si>
    <t>Комитет по управлению муниципальным имуществом и земельными ресурсами администрации</t>
  </si>
  <si>
    <t>Развитие субъектов малого и среднего предпринимательства 
в Сланцевском городском поселении на 2016 – 2018 годы</t>
  </si>
  <si>
    <r>
      <t>Основное мероприятие 1.1.</t>
    </r>
    <r>
      <rPr>
        <sz val="10"/>
        <rFont val="Times New Roman"/>
        <family val="1"/>
      </rPr>
      <t xml:space="preserve">
Развитие субъектов малого и среднего предпринимательства в Сланцевском городском поселении на 2016 – 2018 годы</t>
    </r>
  </si>
  <si>
    <r>
      <t>Основное мероприятие 1.2.</t>
    </r>
    <r>
      <rPr>
        <sz val="10"/>
        <rFont val="Times New Roman"/>
        <family val="1"/>
      </rPr>
      <t xml:space="preserve">
Имущественная поддержка субъектов малого и среднего предпринимательства</t>
    </r>
  </si>
  <si>
    <r>
      <t xml:space="preserve">Подпрограмма 2 </t>
    </r>
    <r>
      <rPr>
        <sz val="10"/>
        <rFont val="Times New Roman"/>
        <family val="1"/>
      </rPr>
      <t xml:space="preserve">
Поддержка организаций, образующих инфраструктуру поддержки субъектов малого и среднего предпринимательства</t>
    </r>
  </si>
  <si>
    <r>
      <t>Основное мероприятие 2.1.</t>
    </r>
    <r>
      <rPr>
        <sz val="10"/>
        <rFont val="Times New Roman"/>
        <family val="1"/>
      </rPr>
      <t xml:space="preserve">
Организация консультационной и информационной поддержки субъектов малого и среднего предпринимательства</t>
    </r>
  </si>
  <si>
    <r>
      <t>Основное мероприятие 2.2.</t>
    </r>
    <r>
      <rPr>
        <sz val="10"/>
        <rFont val="Times New Roman"/>
        <family val="1"/>
      </rPr>
      <t xml:space="preserve">
Финансовая поддержка организаций, образующих инфраструктуру поддержки субъектов малого и среднего предпринимательства</t>
    </r>
  </si>
  <si>
    <t>Предоставление организациям, образующим инфраструктуру поддержки СМиСП, субсидий для компенсации части затрат, связанных с оказанием безвозмездных информационных, консультационных и образовательных услуг гражданам и СМиСП</t>
  </si>
  <si>
    <t>Предоставление субсидий организации поддержки малого и среднего предпринимательства по ее обязательствам, связанным с обеспечением ее текущей деятельности по предоставлению поддержки СМиСП, в том числе на организацию и проведение семинаров, конференций, оказанию консультационной, информационной и образовательной поддержки и прочих мероприятий</t>
  </si>
  <si>
    <t>Предоставление организациям, образующим  инфраструктуру поддержки СМиСП, субсидий для компенсации части затрат, связанных с оказанием безвозмездных информационных, консультационных и образовательных услуг гражданам и СМиСП.</t>
  </si>
  <si>
    <t>Предоставление субсидий  организации поддержки малого и среднего предпринимательства по ее обязательствам, связанным с обеспечением ее текущей деятельности по предоставлению поддержки СМиСП, в том числе на организацию и проведение семинаров, конференций, оказанию консультационной, информационной и образовательной поддержки и прочих мероприятий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</si>
</sst>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2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16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wrapText="1"/>
    </xf>
    <xf numFmtId="164" fontId="3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 horizontal="left" vertical="center" wrapText="1" indent="3"/>
    </xf>
    <xf numFmtId="1" fontId="2" fillId="0" borderId="11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 indent="3"/>
    </xf>
    <xf numFmtId="164" fontId="10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16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165" fontId="3" fillId="24" borderId="10" xfId="0" applyNumberFormat="1" applyFont="1" applyFill="1" applyBorder="1" applyAlignment="1">
      <alignment horizontal="center" vertical="center"/>
    </xf>
    <xf numFmtId="165" fontId="10" fillId="0" borderId="10" xfId="0" applyNumberFormat="1" applyFont="1" applyFill="1" applyBorder="1" applyAlignment="1">
      <alignment horizontal="center" vertical="center"/>
    </xf>
    <xf numFmtId="165" fontId="10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5" fontId="2" fillId="24" borderId="10" xfId="0" applyNumberFormat="1" applyFont="1" applyFill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I5" sqref="I5"/>
    </sheetView>
  </sheetViews>
  <sheetFormatPr defaultColWidth="9.125" defaultRowHeight="12.75"/>
  <cols>
    <col min="1" max="1" width="4.00390625" style="2" customWidth="1"/>
    <col min="2" max="2" width="31.75390625" style="2" customWidth="1"/>
    <col min="3" max="3" width="35.875" style="2" customWidth="1"/>
    <col min="4" max="4" width="8.25390625" style="2" customWidth="1"/>
    <col min="5" max="5" width="9.00390625" style="2" customWidth="1"/>
    <col min="6" max="6" width="25.25390625" style="2" customWidth="1"/>
    <col min="7" max="7" width="16.00390625" style="36" customWidth="1"/>
    <col min="8" max="16384" width="9.125" style="2" customWidth="1"/>
  </cols>
  <sheetData>
    <row r="1" spans="5:7" ht="66" customHeight="1">
      <c r="E1" s="49" t="s">
        <v>66</v>
      </c>
      <c r="F1" s="49"/>
      <c r="G1" s="49"/>
    </row>
    <row r="2" spans="1:7" ht="54" customHeight="1">
      <c r="A2" s="50" t="s">
        <v>67</v>
      </c>
      <c r="B2" s="50"/>
      <c r="C2" s="50"/>
      <c r="D2" s="50"/>
      <c r="E2" s="50"/>
      <c r="F2" s="50"/>
      <c r="G2" s="50"/>
    </row>
    <row r="4" spans="1:7" ht="12.75">
      <c r="A4" s="51" t="s">
        <v>35</v>
      </c>
      <c r="B4" s="52" t="s">
        <v>36</v>
      </c>
      <c r="C4" s="51" t="s">
        <v>37</v>
      </c>
      <c r="D4" s="52" t="s">
        <v>38</v>
      </c>
      <c r="E4" s="52"/>
      <c r="F4" s="52" t="s">
        <v>39</v>
      </c>
      <c r="G4" s="52" t="s">
        <v>40</v>
      </c>
    </row>
    <row r="5" spans="1:7" ht="36">
      <c r="A5" s="51"/>
      <c r="B5" s="52"/>
      <c r="C5" s="51"/>
      <c r="D5" s="33" t="s">
        <v>41</v>
      </c>
      <c r="E5" s="33" t="s">
        <v>42</v>
      </c>
      <c r="F5" s="52"/>
      <c r="G5" s="52"/>
    </row>
    <row r="6" spans="1:7" ht="12.75">
      <c r="A6" s="34">
        <v>1</v>
      </c>
      <c r="B6" s="34">
        <v>2</v>
      </c>
      <c r="C6" s="34">
        <v>3</v>
      </c>
      <c r="D6" s="34">
        <v>4</v>
      </c>
      <c r="E6" s="34">
        <v>5</v>
      </c>
      <c r="F6" s="34">
        <v>6</v>
      </c>
      <c r="G6" s="34">
        <v>7</v>
      </c>
    </row>
    <row r="7" spans="1:7" ht="102">
      <c r="A7" s="37">
        <v>1</v>
      </c>
      <c r="B7" s="35" t="s">
        <v>55</v>
      </c>
      <c r="C7" s="37" t="s">
        <v>68</v>
      </c>
      <c r="D7" s="37">
        <v>2016</v>
      </c>
      <c r="E7" s="37">
        <v>2018</v>
      </c>
      <c r="F7" s="37" t="s">
        <v>44</v>
      </c>
      <c r="G7" s="37">
        <v>1</v>
      </c>
    </row>
    <row r="8" spans="1:7" ht="102">
      <c r="A8" s="37" t="s">
        <v>14</v>
      </c>
      <c r="B8" s="35" t="s">
        <v>76</v>
      </c>
      <c r="C8" s="37" t="s">
        <v>68</v>
      </c>
      <c r="D8" s="37">
        <v>2016</v>
      </c>
      <c r="E8" s="37">
        <v>2018</v>
      </c>
      <c r="F8" s="37" t="s">
        <v>45</v>
      </c>
      <c r="G8" s="37" t="s">
        <v>46</v>
      </c>
    </row>
    <row r="9" spans="1:7" ht="63.75">
      <c r="A9" s="37" t="s">
        <v>26</v>
      </c>
      <c r="B9" s="35" t="s">
        <v>77</v>
      </c>
      <c r="C9" s="37" t="s">
        <v>47</v>
      </c>
      <c r="D9" s="37">
        <v>2016</v>
      </c>
      <c r="E9" s="37">
        <v>2018</v>
      </c>
      <c r="F9" s="37" t="s">
        <v>45</v>
      </c>
      <c r="G9" s="37" t="s">
        <v>49</v>
      </c>
    </row>
    <row r="10" spans="1:7" ht="76.5">
      <c r="A10" s="37">
        <v>2</v>
      </c>
      <c r="B10" s="35" t="s">
        <v>78</v>
      </c>
      <c r="C10" s="37" t="s">
        <v>43</v>
      </c>
      <c r="D10" s="37">
        <v>2016</v>
      </c>
      <c r="E10" s="37">
        <v>2018</v>
      </c>
      <c r="F10" s="37" t="s">
        <v>44</v>
      </c>
      <c r="G10" s="37" t="s">
        <v>50</v>
      </c>
    </row>
    <row r="11" spans="1:7" ht="76.5">
      <c r="A11" s="37" t="s">
        <v>15</v>
      </c>
      <c r="B11" s="35" t="s">
        <v>79</v>
      </c>
      <c r="C11" s="37" t="s">
        <v>43</v>
      </c>
      <c r="D11" s="37">
        <v>2016</v>
      </c>
      <c r="E11" s="37">
        <v>2018</v>
      </c>
      <c r="F11" s="37" t="s">
        <v>48</v>
      </c>
      <c r="G11" s="37" t="s">
        <v>52</v>
      </c>
    </row>
    <row r="12" spans="1:7" ht="76.5">
      <c r="A12" s="37" t="s">
        <v>53</v>
      </c>
      <c r="B12" s="35" t="s">
        <v>80</v>
      </c>
      <c r="C12" s="37" t="s">
        <v>43</v>
      </c>
      <c r="D12" s="37">
        <v>2016</v>
      </c>
      <c r="E12" s="37">
        <v>2018</v>
      </c>
      <c r="F12" s="37" t="s">
        <v>51</v>
      </c>
      <c r="G12" s="37" t="s">
        <v>54</v>
      </c>
    </row>
  </sheetData>
  <sheetProtection/>
  <mergeCells count="8">
    <mergeCell ref="E1:G1"/>
    <mergeCell ref="A2:G2"/>
    <mergeCell ref="A4:A5"/>
    <mergeCell ref="B4:B5"/>
    <mergeCell ref="C4:C5"/>
    <mergeCell ref="D4:E4"/>
    <mergeCell ref="F4:F5"/>
    <mergeCell ref="G4:G5"/>
  </mergeCells>
  <printOptions/>
  <pageMargins left="0.7874015748031497" right="0.5905511811023623" top="0.984251968503937" bottom="0.5905511811023623" header="0.5118110236220472" footer="0.511811023622047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showZeros="0" tabSelected="1" zoomScale="90" zoomScaleNormal="9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12" sqref="G12"/>
    </sheetView>
  </sheetViews>
  <sheetFormatPr defaultColWidth="9.125" defaultRowHeight="12.75"/>
  <cols>
    <col min="1" max="1" width="4.75390625" style="1" customWidth="1"/>
    <col min="2" max="2" width="36.00390625" style="2" customWidth="1"/>
    <col min="3" max="3" width="32.875" style="8" customWidth="1"/>
    <col min="4" max="4" width="7.25390625" style="2" customWidth="1"/>
    <col min="5" max="5" width="7.875" style="2" customWidth="1"/>
    <col min="6" max="6" width="7.375" style="2" customWidth="1"/>
    <col min="7" max="7" width="11.25390625" style="2" bestFit="1" customWidth="1"/>
    <col min="8" max="9" width="10.00390625" style="2" bestFit="1" customWidth="1"/>
    <col min="10" max="10" width="9.375" style="2" bestFit="1" customWidth="1"/>
    <col min="11" max="16384" width="9.125" style="2" customWidth="1"/>
  </cols>
  <sheetData>
    <row r="1" spans="2:6" ht="23.25" customHeight="1">
      <c r="B1" s="5"/>
      <c r="C1" s="6"/>
      <c r="F1" s="2" t="s">
        <v>21</v>
      </c>
    </row>
    <row r="2" spans="2:11" ht="37.5" customHeight="1">
      <c r="B2" s="5"/>
      <c r="C2" s="6"/>
      <c r="F2" s="53" t="s">
        <v>69</v>
      </c>
      <c r="G2" s="53"/>
      <c r="H2" s="53"/>
      <c r="I2" s="53"/>
      <c r="J2" s="53"/>
      <c r="K2" s="53"/>
    </row>
    <row r="3" spans="1:11" ht="30.75" customHeight="1">
      <c r="A3" s="54" t="s">
        <v>70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ht="6" customHeight="1" hidden="1">
      <c r="A4" s="3"/>
      <c r="B4" s="3"/>
      <c r="C4" s="7"/>
      <c r="D4" s="3"/>
      <c r="E4" s="3"/>
      <c r="F4" s="3"/>
      <c r="G4" s="3"/>
      <c r="H4" s="3"/>
      <c r="I4" s="3"/>
      <c r="J4" s="3"/>
      <c r="K4" s="3"/>
    </row>
    <row r="5" spans="1:11" ht="68.25" customHeight="1">
      <c r="A5" s="44"/>
      <c r="B5" s="45" t="s">
        <v>0</v>
      </c>
      <c r="C5" s="46" t="s">
        <v>1</v>
      </c>
      <c r="D5" s="45" t="s">
        <v>2</v>
      </c>
      <c r="E5" s="45"/>
      <c r="F5" s="12" t="s">
        <v>3</v>
      </c>
      <c r="G5" s="55" t="s">
        <v>4</v>
      </c>
      <c r="H5" s="55"/>
      <c r="I5" s="55"/>
      <c r="J5" s="55"/>
      <c r="K5" s="55"/>
    </row>
    <row r="6" spans="1:11" ht="38.25">
      <c r="A6" s="44"/>
      <c r="B6" s="45"/>
      <c r="C6" s="46"/>
      <c r="D6" s="10" t="s">
        <v>5</v>
      </c>
      <c r="E6" s="10" t="s">
        <v>6</v>
      </c>
      <c r="F6" s="12"/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</row>
    <row r="7" spans="1:11" ht="12.75">
      <c r="A7" s="9">
        <v>1</v>
      </c>
      <c r="B7" s="9">
        <v>2</v>
      </c>
      <c r="C7" s="11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</row>
    <row r="8" spans="1:11" ht="32.25" customHeight="1">
      <c r="A8" s="44"/>
      <c r="B8" s="40" t="s">
        <v>75</v>
      </c>
      <c r="C8" s="41" t="s">
        <v>68</v>
      </c>
      <c r="D8" s="55">
        <v>2016</v>
      </c>
      <c r="E8" s="55">
        <v>2018</v>
      </c>
      <c r="F8" s="12">
        <v>2016</v>
      </c>
      <c r="G8" s="39">
        <f>H8+I8+J8+K8</f>
        <v>32111.7</v>
      </c>
      <c r="H8" s="39">
        <f>H12+H40</f>
        <v>25320</v>
      </c>
      <c r="I8" s="39">
        <f aca="true" t="shared" si="0" ref="I8:K9">I12+I40</f>
        <v>6330</v>
      </c>
      <c r="J8" s="39">
        <f t="shared" si="0"/>
        <v>461.7</v>
      </c>
      <c r="K8" s="19">
        <f t="shared" si="0"/>
        <v>0</v>
      </c>
    </row>
    <row r="9" spans="1:11" ht="24.75" customHeight="1">
      <c r="A9" s="44"/>
      <c r="B9" s="40"/>
      <c r="C9" s="41"/>
      <c r="D9" s="55"/>
      <c r="E9" s="55"/>
      <c r="F9" s="12">
        <v>2017</v>
      </c>
      <c r="G9" s="39">
        <f>H9+I9+J9+K9</f>
        <v>13631.113000000001</v>
      </c>
      <c r="H9" s="39">
        <f>H13+H41</f>
        <v>2564.913</v>
      </c>
      <c r="I9" s="80">
        <f t="shared" si="0"/>
        <v>10664</v>
      </c>
      <c r="J9" s="39">
        <f>J13+J41</f>
        <v>402.2</v>
      </c>
      <c r="K9" s="19">
        <f t="shared" si="0"/>
        <v>0</v>
      </c>
    </row>
    <row r="10" spans="1:11" ht="31.5" customHeight="1">
      <c r="A10" s="44"/>
      <c r="B10" s="40"/>
      <c r="C10" s="41"/>
      <c r="D10" s="55"/>
      <c r="E10" s="55"/>
      <c r="F10" s="12">
        <v>2018</v>
      </c>
      <c r="G10" s="39">
        <f>H10+I10+J10+K10</f>
        <v>265</v>
      </c>
      <c r="H10" s="39">
        <f>H14+H42</f>
        <v>0</v>
      </c>
      <c r="I10" s="39">
        <f>I14+I42</f>
        <v>0</v>
      </c>
      <c r="J10" s="39">
        <f>J14+J42</f>
        <v>265</v>
      </c>
      <c r="K10" s="19">
        <f>K14+K42</f>
        <v>0</v>
      </c>
    </row>
    <row r="11" spans="1:11" ht="12.75" customHeight="1">
      <c r="A11" s="44"/>
      <c r="B11" s="47" t="s">
        <v>12</v>
      </c>
      <c r="C11" s="47"/>
      <c r="D11" s="47"/>
      <c r="E11" s="47"/>
      <c r="F11" s="47"/>
      <c r="G11" s="39">
        <f>SUM(G8:G10)</f>
        <v>46007.813</v>
      </c>
      <c r="H11" s="39">
        <f>SUM(H8:H10)</f>
        <v>27884.913</v>
      </c>
      <c r="I11" s="39">
        <f>SUM(I8:I10)</f>
        <v>16994</v>
      </c>
      <c r="J11" s="39">
        <f>SUM(J8:J10)</f>
        <v>1128.9</v>
      </c>
      <c r="K11" s="19">
        <f>SUM(K8:K10)</f>
        <v>0</v>
      </c>
    </row>
    <row r="12" spans="1:11" ht="32.25" customHeight="1">
      <c r="A12" s="62">
        <v>1</v>
      </c>
      <c r="B12" s="40" t="s">
        <v>56</v>
      </c>
      <c r="C12" s="41" t="s">
        <v>68</v>
      </c>
      <c r="D12" s="55">
        <v>2016</v>
      </c>
      <c r="E12" s="55">
        <v>2018</v>
      </c>
      <c r="F12" s="12">
        <v>2016</v>
      </c>
      <c r="G12" s="81">
        <f>H12+I12+J12+K12</f>
        <v>31855</v>
      </c>
      <c r="H12" s="81">
        <f aca="true" t="shared" si="1" ref="H12:K14">H16+H32</f>
        <v>25320</v>
      </c>
      <c r="I12" s="81">
        <f t="shared" si="1"/>
        <v>6330</v>
      </c>
      <c r="J12" s="82">
        <f t="shared" si="1"/>
        <v>205</v>
      </c>
      <c r="K12" s="32">
        <f t="shared" si="1"/>
        <v>0</v>
      </c>
    </row>
    <row r="13" spans="1:11" ht="28.5" customHeight="1">
      <c r="A13" s="62"/>
      <c r="B13" s="40"/>
      <c r="C13" s="41"/>
      <c r="D13" s="55"/>
      <c r="E13" s="55"/>
      <c r="F13" s="12">
        <v>2017</v>
      </c>
      <c r="G13" s="81">
        <f>H13+I13+J13+K13</f>
        <v>13401.113000000001</v>
      </c>
      <c r="H13" s="81">
        <f t="shared" si="1"/>
        <v>2564.913</v>
      </c>
      <c r="I13" s="81">
        <f t="shared" si="1"/>
        <v>10664</v>
      </c>
      <c r="J13" s="82">
        <f t="shared" si="1"/>
        <v>172.2</v>
      </c>
      <c r="K13" s="32">
        <f t="shared" si="1"/>
        <v>0</v>
      </c>
    </row>
    <row r="14" spans="1:11" ht="28.5" customHeight="1">
      <c r="A14" s="62"/>
      <c r="B14" s="40"/>
      <c r="C14" s="41"/>
      <c r="D14" s="55"/>
      <c r="E14" s="55"/>
      <c r="F14" s="12">
        <v>2018</v>
      </c>
      <c r="G14" s="81">
        <f>H14+I14+J14+K14</f>
        <v>0</v>
      </c>
      <c r="H14" s="81">
        <f t="shared" si="1"/>
        <v>0</v>
      </c>
      <c r="I14" s="81">
        <f t="shared" si="1"/>
        <v>0</v>
      </c>
      <c r="J14" s="82">
        <f t="shared" si="1"/>
        <v>0</v>
      </c>
      <c r="K14" s="32">
        <f t="shared" si="1"/>
        <v>0</v>
      </c>
    </row>
    <row r="15" spans="1:11" ht="12.75">
      <c r="A15" s="62"/>
      <c r="B15" s="56" t="s">
        <v>13</v>
      </c>
      <c r="C15" s="56"/>
      <c r="D15" s="56"/>
      <c r="E15" s="56"/>
      <c r="F15" s="56"/>
      <c r="G15" s="39">
        <f>SUM(G12:G14)</f>
        <v>45256.113</v>
      </c>
      <c r="H15" s="39">
        <f>SUM(H12:H14)</f>
        <v>27884.913</v>
      </c>
      <c r="I15" s="39">
        <f>SUM(I12:I14)</f>
        <v>16994</v>
      </c>
      <c r="J15" s="39">
        <f>SUM(J12:J14)</f>
        <v>377.2</v>
      </c>
      <c r="K15" s="19">
        <f>SUM(K12:K14)</f>
        <v>0</v>
      </c>
    </row>
    <row r="16" spans="1:11" ht="20.25" customHeight="1">
      <c r="A16" s="62" t="s">
        <v>14</v>
      </c>
      <c r="B16" s="40" t="s">
        <v>22</v>
      </c>
      <c r="C16" s="41" t="s">
        <v>73</v>
      </c>
      <c r="D16" s="55">
        <v>2016</v>
      </c>
      <c r="E16" s="55">
        <v>2018</v>
      </c>
      <c r="F16" s="12">
        <v>2016</v>
      </c>
      <c r="G16" s="39">
        <f>H16+I16+J16+K16</f>
        <v>31855</v>
      </c>
      <c r="H16" s="83">
        <f>H20+H24+H28</f>
        <v>25320</v>
      </c>
      <c r="I16" s="83">
        <f aca="true" t="shared" si="2" ref="I16:K17">I20+I24+I28</f>
        <v>6330</v>
      </c>
      <c r="J16" s="84">
        <f t="shared" si="2"/>
        <v>205</v>
      </c>
      <c r="K16" s="20">
        <f t="shared" si="2"/>
        <v>0</v>
      </c>
    </row>
    <row r="17" spans="1:11" ht="23.25" customHeight="1">
      <c r="A17" s="62"/>
      <c r="B17" s="40"/>
      <c r="C17" s="41"/>
      <c r="D17" s="55"/>
      <c r="E17" s="55"/>
      <c r="F17" s="12">
        <v>2017</v>
      </c>
      <c r="G17" s="39">
        <f>H17+I17+J17+K17</f>
        <v>13401.113000000001</v>
      </c>
      <c r="H17" s="83">
        <f>H21+H25+H29</f>
        <v>2564.913</v>
      </c>
      <c r="I17" s="83">
        <f t="shared" si="2"/>
        <v>10664</v>
      </c>
      <c r="J17" s="84">
        <f>J21+J25+J29</f>
        <v>172.2</v>
      </c>
      <c r="K17" s="20"/>
    </row>
    <row r="18" spans="1:11" ht="20.25" customHeight="1">
      <c r="A18" s="62"/>
      <c r="B18" s="40"/>
      <c r="C18" s="41"/>
      <c r="D18" s="55"/>
      <c r="E18" s="55"/>
      <c r="F18" s="12">
        <v>2018</v>
      </c>
      <c r="G18" s="39">
        <f>H18+I18+J18+K18</f>
        <v>0</v>
      </c>
      <c r="H18" s="83">
        <f>H22+H26+H30</f>
        <v>0</v>
      </c>
      <c r="I18" s="83">
        <f aca="true" t="shared" si="3" ref="I18:K19">I22+I26+I30</f>
        <v>0</v>
      </c>
      <c r="J18" s="84">
        <f t="shared" si="3"/>
        <v>0</v>
      </c>
      <c r="K18" s="20">
        <f t="shared" si="3"/>
        <v>0</v>
      </c>
    </row>
    <row r="19" spans="1:11" ht="12.75">
      <c r="A19" s="62"/>
      <c r="B19" s="56" t="s">
        <v>13</v>
      </c>
      <c r="C19" s="56"/>
      <c r="D19" s="56"/>
      <c r="E19" s="56"/>
      <c r="F19" s="56"/>
      <c r="G19" s="39">
        <f>H19+I19+J19+K19</f>
        <v>45256.113</v>
      </c>
      <c r="H19" s="39">
        <f>H23+H27+H31</f>
        <v>27884.913</v>
      </c>
      <c r="I19" s="39">
        <f>I23+I27+I31</f>
        <v>16994</v>
      </c>
      <c r="J19" s="39">
        <f>J23+J27+J31</f>
        <v>377.2</v>
      </c>
      <c r="K19" s="21">
        <f t="shared" si="3"/>
        <v>0</v>
      </c>
    </row>
    <row r="20" spans="1:11" ht="31.5" customHeight="1">
      <c r="A20" s="57" t="s">
        <v>57</v>
      </c>
      <c r="B20" s="43" t="s">
        <v>16</v>
      </c>
      <c r="C20" s="41" t="s">
        <v>73</v>
      </c>
      <c r="D20" s="55">
        <v>2016</v>
      </c>
      <c r="E20" s="55">
        <v>2018</v>
      </c>
      <c r="F20" s="12">
        <v>2016</v>
      </c>
      <c r="G20" s="83">
        <f aca="true" t="shared" si="4" ref="G20:G34">H20+I20+J20+K20</f>
        <v>5705</v>
      </c>
      <c r="H20" s="83">
        <v>4400</v>
      </c>
      <c r="I20" s="83">
        <v>1100</v>
      </c>
      <c r="J20" s="84">
        <v>205</v>
      </c>
      <c r="K20" s="20">
        <v>0</v>
      </c>
    </row>
    <row r="21" spans="1:11" ht="24" customHeight="1">
      <c r="A21" s="57"/>
      <c r="B21" s="43"/>
      <c r="C21" s="41"/>
      <c r="D21" s="55"/>
      <c r="E21" s="55"/>
      <c r="F21" s="12">
        <v>2017</v>
      </c>
      <c r="G21" s="83">
        <f t="shared" si="4"/>
        <v>3000</v>
      </c>
      <c r="H21" s="83">
        <v>0</v>
      </c>
      <c r="I21" s="85">
        <v>2965</v>
      </c>
      <c r="J21" s="84">
        <v>35</v>
      </c>
      <c r="K21" s="20">
        <v>0</v>
      </c>
    </row>
    <row r="22" spans="1:11" ht="23.25" customHeight="1">
      <c r="A22" s="57"/>
      <c r="B22" s="43"/>
      <c r="C22" s="41"/>
      <c r="D22" s="55"/>
      <c r="E22" s="55"/>
      <c r="F22" s="12">
        <v>2018</v>
      </c>
      <c r="G22" s="83">
        <f t="shared" si="4"/>
        <v>0</v>
      </c>
      <c r="H22" s="83"/>
      <c r="I22" s="83"/>
      <c r="J22" s="84">
        <v>0</v>
      </c>
      <c r="K22" s="20">
        <v>0</v>
      </c>
    </row>
    <row r="23" spans="1:11" ht="15" customHeight="1">
      <c r="A23" s="57"/>
      <c r="B23" s="56" t="s">
        <v>12</v>
      </c>
      <c r="C23" s="56"/>
      <c r="D23" s="56"/>
      <c r="E23" s="56"/>
      <c r="F23" s="56"/>
      <c r="G23" s="39">
        <f>H23+I23+J23+K23</f>
        <v>8705</v>
      </c>
      <c r="H23" s="39">
        <f>H20+H22+H21</f>
        <v>4400</v>
      </c>
      <c r="I23" s="39">
        <f>I20+I22+I21</f>
        <v>4065</v>
      </c>
      <c r="J23" s="86">
        <f>J20+J22+J21</f>
        <v>240</v>
      </c>
      <c r="K23" s="21">
        <f>K20+K22</f>
        <v>0</v>
      </c>
    </row>
    <row r="24" spans="1:11" ht="32.25" customHeight="1">
      <c r="A24" s="62" t="s">
        <v>58</v>
      </c>
      <c r="B24" s="43" t="s">
        <v>17</v>
      </c>
      <c r="C24" s="41" t="s">
        <v>73</v>
      </c>
      <c r="D24" s="55">
        <v>2016</v>
      </c>
      <c r="E24" s="55">
        <v>2018</v>
      </c>
      <c r="F24" s="12">
        <v>2016</v>
      </c>
      <c r="G24" s="83">
        <f t="shared" si="4"/>
        <v>12600</v>
      </c>
      <c r="H24" s="83">
        <v>10080</v>
      </c>
      <c r="I24" s="83">
        <v>2520</v>
      </c>
      <c r="J24" s="84">
        <v>0</v>
      </c>
      <c r="K24" s="20">
        <v>0</v>
      </c>
    </row>
    <row r="25" spans="1:11" ht="27.75" customHeight="1">
      <c r="A25" s="62"/>
      <c r="B25" s="43"/>
      <c r="C25" s="41"/>
      <c r="D25" s="55"/>
      <c r="E25" s="55"/>
      <c r="F25" s="12">
        <v>2017</v>
      </c>
      <c r="G25" s="83">
        <f t="shared" si="4"/>
        <v>8411.113000000001</v>
      </c>
      <c r="H25" s="83">
        <v>2564.913</v>
      </c>
      <c r="I25" s="85">
        <v>5709</v>
      </c>
      <c r="J25" s="85">
        <v>137.2</v>
      </c>
      <c r="K25" s="20">
        <v>0</v>
      </c>
    </row>
    <row r="26" spans="1:11" ht="34.5" customHeight="1">
      <c r="A26" s="62"/>
      <c r="B26" s="43"/>
      <c r="C26" s="41"/>
      <c r="D26" s="55"/>
      <c r="E26" s="55"/>
      <c r="F26" s="12">
        <v>2018</v>
      </c>
      <c r="G26" s="83">
        <f t="shared" si="4"/>
        <v>0</v>
      </c>
      <c r="H26" s="83"/>
      <c r="I26" s="83"/>
      <c r="J26" s="84">
        <v>0</v>
      </c>
      <c r="K26" s="20">
        <v>0</v>
      </c>
    </row>
    <row r="27" spans="1:11" ht="12.75">
      <c r="A27" s="62"/>
      <c r="B27" s="56" t="s">
        <v>12</v>
      </c>
      <c r="C27" s="56"/>
      <c r="D27" s="56"/>
      <c r="E27" s="56"/>
      <c r="F27" s="56"/>
      <c r="G27" s="39">
        <f t="shared" si="4"/>
        <v>21011.113</v>
      </c>
      <c r="H27" s="39">
        <f>H24+H26+H25</f>
        <v>12644.913</v>
      </c>
      <c r="I27" s="39">
        <f>I24+I26+I25</f>
        <v>8229</v>
      </c>
      <c r="J27" s="39">
        <f>J24+J26+J25</f>
        <v>137.2</v>
      </c>
      <c r="K27" s="21">
        <f>K24+K26</f>
        <v>0</v>
      </c>
    </row>
    <row r="28" spans="1:11" ht="23.25" customHeight="1">
      <c r="A28" s="62" t="s">
        <v>59</v>
      </c>
      <c r="B28" s="43" t="s">
        <v>18</v>
      </c>
      <c r="C28" s="41" t="s">
        <v>73</v>
      </c>
      <c r="D28" s="55">
        <v>2016</v>
      </c>
      <c r="E28" s="55">
        <v>2018</v>
      </c>
      <c r="F28" s="12">
        <v>2016</v>
      </c>
      <c r="G28" s="83">
        <f t="shared" si="4"/>
        <v>13550</v>
      </c>
      <c r="H28" s="83">
        <v>10840</v>
      </c>
      <c r="I28" s="83">
        <v>2710</v>
      </c>
      <c r="J28" s="84">
        <v>0</v>
      </c>
      <c r="K28" s="20">
        <v>0</v>
      </c>
    </row>
    <row r="29" spans="1:11" ht="21.75" customHeight="1">
      <c r="A29" s="62"/>
      <c r="B29" s="43"/>
      <c r="C29" s="41"/>
      <c r="D29" s="55"/>
      <c r="E29" s="55"/>
      <c r="F29" s="12">
        <v>2017</v>
      </c>
      <c r="G29" s="83">
        <f t="shared" si="4"/>
        <v>1990</v>
      </c>
      <c r="H29" s="83">
        <v>0</v>
      </c>
      <c r="I29" s="85">
        <v>1990</v>
      </c>
      <c r="J29" s="84">
        <v>0</v>
      </c>
      <c r="K29" s="20">
        <v>0</v>
      </c>
    </row>
    <row r="30" spans="1:11" ht="24" customHeight="1">
      <c r="A30" s="62"/>
      <c r="B30" s="43"/>
      <c r="C30" s="41"/>
      <c r="D30" s="55"/>
      <c r="E30" s="55"/>
      <c r="F30" s="12">
        <v>2018</v>
      </c>
      <c r="G30" s="83">
        <f t="shared" si="4"/>
        <v>0</v>
      </c>
      <c r="H30" s="83"/>
      <c r="I30" s="83"/>
      <c r="J30" s="84">
        <v>0</v>
      </c>
      <c r="K30" s="20">
        <v>0</v>
      </c>
    </row>
    <row r="31" spans="1:11" s="4" customFormat="1" ht="12.75">
      <c r="A31" s="62"/>
      <c r="B31" s="56" t="s">
        <v>12</v>
      </c>
      <c r="C31" s="56"/>
      <c r="D31" s="56"/>
      <c r="E31" s="56"/>
      <c r="F31" s="56"/>
      <c r="G31" s="39">
        <f t="shared" si="4"/>
        <v>15540</v>
      </c>
      <c r="H31" s="39">
        <f>H28+H30+H29</f>
        <v>10840</v>
      </c>
      <c r="I31" s="39">
        <f>I28+I30+I29</f>
        <v>4700</v>
      </c>
      <c r="J31" s="86">
        <f>J28+J30</f>
        <v>0</v>
      </c>
      <c r="K31" s="21">
        <f>K28+K30</f>
        <v>0</v>
      </c>
    </row>
    <row r="32" spans="1:11" ht="17.25" customHeight="1">
      <c r="A32" s="63" t="s">
        <v>26</v>
      </c>
      <c r="B32" s="42" t="s">
        <v>19</v>
      </c>
      <c r="C32" s="41" t="s">
        <v>74</v>
      </c>
      <c r="D32" s="55">
        <v>2016</v>
      </c>
      <c r="E32" s="55">
        <v>2018</v>
      </c>
      <c r="F32" s="12">
        <v>2016</v>
      </c>
      <c r="G32" s="83">
        <f t="shared" si="4"/>
        <v>0</v>
      </c>
      <c r="H32" s="87">
        <f aca="true" t="shared" si="5" ref="H32:K33">H36</f>
        <v>0</v>
      </c>
      <c r="I32" s="87">
        <f t="shared" si="5"/>
        <v>0</v>
      </c>
      <c r="J32" s="88">
        <f t="shared" si="5"/>
        <v>0</v>
      </c>
      <c r="K32" s="22">
        <f t="shared" si="5"/>
        <v>0</v>
      </c>
    </row>
    <row r="33" spans="1:11" ht="19.5" customHeight="1">
      <c r="A33" s="63"/>
      <c r="B33" s="42"/>
      <c r="C33" s="41"/>
      <c r="D33" s="55"/>
      <c r="E33" s="55"/>
      <c r="F33" s="12">
        <v>2017</v>
      </c>
      <c r="G33" s="83">
        <f t="shared" si="4"/>
        <v>0</v>
      </c>
      <c r="H33" s="87">
        <f t="shared" si="5"/>
        <v>0</v>
      </c>
      <c r="I33" s="87">
        <f t="shared" si="5"/>
        <v>0</v>
      </c>
      <c r="J33" s="88">
        <f t="shared" si="5"/>
        <v>0</v>
      </c>
      <c r="K33" s="22">
        <f t="shared" si="5"/>
        <v>0</v>
      </c>
    </row>
    <row r="34" spans="1:11" ht="17.25" customHeight="1">
      <c r="A34" s="63"/>
      <c r="B34" s="42"/>
      <c r="C34" s="41"/>
      <c r="D34" s="55"/>
      <c r="E34" s="55"/>
      <c r="F34" s="12">
        <v>2018</v>
      </c>
      <c r="G34" s="83">
        <f t="shared" si="4"/>
        <v>0</v>
      </c>
      <c r="H34" s="87">
        <f aca="true" t="shared" si="6" ref="H34:K35">H38</f>
        <v>0</v>
      </c>
      <c r="I34" s="87">
        <f t="shared" si="6"/>
        <v>0</v>
      </c>
      <c r="J34" s="88">
        <f t="shared" si="6"/>
        <v>0</v>
      </c>
      <c r="K34" s="22">
        <f t="shared" si="6"/>
        <v>0</v>
      </c>
    </row>
    <row r="35" spans="1:11" s="4" customFormat="1" ht="12.75">
      <c r="A35" s="63"/>
      <c r="B35" s="56" t="s">
        <v>13</v>
      </c>
      <c r="C35" s="56"/>
      <c r="D35" s="56"/>
      <c r="E35" s="56"/>
      <c r="F35" s="56"/>
      <c r="G35" s="89">
        <f>G39</f>
        <v>0</v>
      </c>
      <c r="H35" s="90">
        <f t="shared" si="6"/>
        <v>0</v>
      </c>
      <c r="I35" s="90">
        <f t="shared" si="6"/>
        <v>0</v>
      </c>
      <c r="J35" s="89">
        <f t="shared" si="6"/>
        <v>0</v>
      </c>
      <c r="K35" s="23">
        <f t="shared" si="6"/>
        <v>0</v>
      </c>
    </row>
    <row r="36" spans="1:11" ht="39.75" customHeight="1">
      <c r="A36" s="62" t="s">
        <v>60</v>
      </c>
      <c r="B36" s="58" t="s">
        <v>34</v>
      </c>
      <c r="C36" s="41" t="s">
        <v>74</v>
      </c>
      <c r="D36" s="55">
        <v>2016</v>
      </c>
      <c r="E36" s="55">
        <v>2018</v>
      </c>
      <c r="F36" s="12">
        <v>2016</v>
      </c>
      <c r="G36" s="83">
        <f>H36+I36+J36+K36</f>
        <v>0</v>
      </c>
      <c r="H36" s="87">
        <v>0</v>
      </c>
      <c r="I36" s="87">
        <v>0</v>
      </c>
      <c r="J36" s="88">
        <v>0</v>
      </c>
      <c r="K36" s="22">
        <v>0</v>
      </c>
    </row>
    <row r="37" spans="1:11" ht="42.75" customHeight="1">
      <c r="A37" s="62"/>
      <c r="B37" s="58"/>
      <c r="C37" s="41"/>
      <c r="D37" s="55"/>
      <c r="E37" s="55"/>
      <c r="F37" s="12">
        <v>2017</v>
      </c>
      <c r="G37" s="83">
        <f>H37+I37+J37+K37</f>
        <v>0</v>
      </c>
      <c r="H37" s="87">
        <v>0</v>
      </c>
      <c r="I37" s="87">
        <v>0</v>
      </c>
      <c r="J37" s="88">
        <v>0</v>
      </c>
      <c r="K37" s="22">
        <v>0</v>
      </c>
    </row>
    <row r="38" spans="1:11" ht="36" customHeight="1">
      <c r="A38" s="62"/>
      <c r="B38" s="58"/>
      <c r="C38" s="41"/>
      <c r="D38" s="55"/>
      <c r="E38" s="55"/>
      <c r="F38" s="12">
        <v>2018</v>
      </c>
      <c r="G38" s="83">
        <f>H38+I38+J38+K38</f>
        <v>0</v>
      </c>
      <c r="H38" s="87">
        <v>0</v>
      </c>
      <c r="I38" s="87">
        <v>0</v>
      </c>
      <c r="J38" s="88">
        <v>0</v>
      </c>
      <c r="K38" s="22">
        <v>0</v>
      </c>
    </row>
    <row r="39" spans="1:11" ht="12.75">
      <c r="A39" s="62"/>
      <c r="B39" s="56" t="s">
        <v>12</v>
      </c>
      <c r="C39" s="56"/>
      <c r="D39" s="56"/>
      <c r="E39" s="56"/>
      <c r="F39" s="56"/>
      <c r="G39" s="89">
        <v>0</v>
      </c>
      <c r="H39" s="90">
        <v>0</v>
      </c>
      <c r="I39" s="90">
        <v>0</v>
      </c>
      <c r="J39" s="89">
        <v>0</v>
      </c>
      <c r="K39" s="23">
        <v>0</v>
      </c>
    </row>
    <row r="40" spans="1:11" ht="20.25" customHeight="1">
      <c r="A40" s="63">
        <v>2</v>
      </c>
      <c r="B40" s="40" t="s">
        <v>62</v>
      </c>
      <c r="C40" s="59" t="s">
        <v>73</v>
      </c>
      <c r="D40" s="55">
        <v>2016</v>
      </c>
      <c r="E40" s="55">
        <v>2018</v>
      </c>
      <c r="F40" s="12">
        <v>2016</v>
      </c>
      <c r="G40" s="81">
        <f>H40+I40+J40+K40</f>
        <v>256.7</v>
      </c>
      <c r="H40" s="81">
        <f>H44+H52</f>
        <v>0</v>
      </c>
      <c r="I40" s="81">
        <f aca="true" t="shared" si="7" ref="I40:K41">I44+I52</f>
        <v>0</v>
      </c>
      <c r="J40" s="82">
        <f>J44+J52</f>
        <v>256.7</v>
      </c>
      <c r="K40" s="32">
        <f t="shared" si="7"/>
        <v>0</v>
      </c>
    </row>
    <row r="41" spans="1:11" ht="22.5" customHeight="1">
      <c r="A41" s="63"/>
      <c r="B41" s="40"/>
      <c r="C41" s="60"/>
      <c r="D41" s="55"/>
      <c r="E41" s="55"/>
      <c r="F41" s="12">
        <v>2017</v>
      </c>
      <c r="G41" s="81">
        <f>H41+I41+J41+K41</f>
        <v>230</v>
      </c>
      <c r="H41" s="81">
        <f>H45+H53</f>
        <v>0</v>
      </c>
      <c r="I41" s="81">
        <f t="shared" si="7"/>
        <v>0</v>
      </c>
      <c r="J41" s="82">
        <f>J45+J53</f>
        <v>230</v>
      </c>
      <c r="K41" s="32">
        <f t="shared" si="7"/>
        <v>0</v>
      </c>
    </row>
    <row r="42" spans="1:11" ht="23.25" customHeight="1">
      <c r="A42" s="63"/>
      <c r="B42" s="40"/>
      <c r="C42" s="61"/>
      <c r="D42" s="55"/>
      <c r="E42" s="55"/>
      <c r="F42" s="12">
        <v>2018</v>
      </c>
      <c r="G42" s="81">
        <f>H42+I42+J42+K42</f>
        <v>265</v>
      </c>
      <c r="H42" s="81">
        <f>H46+H54</f>
        <v>0</v>
      </c>
      <c r="I42" s="81">
        <f>I46+I54</f>
        <v>0</v>
      </c>
      <c r="J42" s="82">
        <f>J46+J54</f>
        <v>265</v>
      </c>
      <c r="K42" s="32">
        <f>K46+K54</f>
        <v>0</v>
      </c>
    </row>
    <row r="43" spans="1:11" ht="12.75">
      <c r="A43" s="63"/>
      <c r="B43" s="56" t="s">
        <v>13</v>
      </c>
      <c r="C43" s="56"/>
      <c r="D43" s="56"/>
      <c r="E43" s="56"/>
      <c r="F43" s="56"/>
      <c r="G43" s="39">
        <f>H43+I43+J43+K43</f>
        <v>751.7</v>
      </c>
      <c r="H43" s="39">
        <f>H40+H42</f>
        <v>0</v>
      </c>
      <c r="I43" s="39">
        <f>I40+I42</f>
        <v>0</v>
      </c>
      <c r="J43" s="86">
        <f>J40+J42+J41</f>
        <v>751.7</v>
      </c>
      <c r="K43" s="21">
        <f>K40+K42</f>
        <v>0</v>
      </c>
    </row>
    <row r="44" spans="1:11" ht="24.75" customHeight="1">
      <c r="A44" s="63" t="s">
        <v>15</v>
      </c>
      <c r="B44" s="40" t="s">
        <v>61</v>
      </c>
      <c r="C44" s="59" t="s">
        <v>73</v>
      </c>
      <c r="D44" s="55">
        <v>2016</v>
      </c>
      <c r="E44" s="55">
        <v>2018</v>
      </c>
      <c r="F44" s="12">
        <v>2016</v>
      </c>
      <c r="G44" s="83">
        <f aca="true" t="shared" si="8" ref="G44:G50">H44+I44+J44+K44</f>
        <v>70</v>
      </c>
      <c r="H44" s="83">
        <f aca="true" t="shared" si="9" ref="H44:K46">H48</f>
        <v>0</v>
      </c>
      <c r="I44" s="83">
        <f t="shared" si="9"/>
        <v>0</v>
      </c>
      <c r="J44" s="84">
        <f t="shared" si="9"/>
        <v>70</v>
      </c>
      <c r="K44" s="20">
        <f t="shared" si="9"/>
        <v>0</v>
      </c>
    </row>
    <row r="45" spans="1:11" ht="20.25" customHeight="1">
      <c r="A45" s="63"/>
      <c r="B45" s="40"/>
      <c r="C45" s="60"/>
      <c r="D45" s="55"/>
      <c r="E45" s="55"/>
      <c r="F45" s="12">
        <v>2017</v>
      </c>
      <c r="G45" s="83">
        <f t="shared" si="8"/>
        <v>70</v>
      </c>
      <c r="H45" s="83">
        <f t="shared" si="9"/>
        <v>0</v>
      </c>
      <c r="I45" s="83">
        <f t="shared" si="9"/>
        <v>0</v>
      </c>
      <c r="J45" s="84">
        <f t="shared" si="9"/>
        <v>70</v>
      </c>
      <c r="K45" s="20">
        <f t="shared" si="9"/>
        <v>0</v>
      </c>
    </row>
    <row r="46" spans="1:11" ht="20.25" customHeight="1">
      <c r="A46" s="63"/>
      <c r="B46" s="40"/>
      <c r="C46" s="61"/>
      <c r="D46" s="55"/>
      <c r="E46" s="55"/>
      <c r="F46" s="12">
        <v>2018</v>
      </c>
      <c r="G46" s="83">
        <f t="shared" si="8"/>
        <v>70</v>
      </c>
      <c r="H46" s="83">
        <f t="shared" si="9"/>
        <v>0</v>
      </c>
      <c r="I46" s="83">
        <f t="shared" si="9"/>
        <v>0</v>
      </c>
      <c r="J46" s="84">
        <f t="shared" si="9"/>
        <v>70</v>
      </c>
      <c r="K46" s="20">
        <f t="shared" si="9"/>
        <v>0</v>
      </c>
    </row>
    <row r="47" spans="1:11" ht="12.75">
      <c r="A47" s="63"/>
      <c r="B47" s="56" t="s">
        <v>13</v>
      </c>
      <c r="C47" s="56"/>
      <c r="D47" s="56"/>
      <c r="E47" s="56"/>
      <c r="F47" s="56"/>
      <c r="G47" s="39">
        <f t="shared" si="8"/>
        <v>210</v>
      </c>
      <c r="H47" s="39">
        <f>H44+H46</f>
        <v>0</v>
      </c>
      <c r="I47" s="39">
        <f>I44+I46</f>
        <v>0</v>
      </c>
      <c r="J47" s="86">
        <f>J44+J46+J45</f>
        <v>210</v>
      </c>
      <c r="K47" s="21">
        <f>K44+K46</f>
        <v>0</v>
      </c>
    </row>
    <row r="48" spans="1:11" ht="39.75" customHeight="1">
      <c r="A48" s="62" t="s">
        <v>63</v>
      </c>
      <c r="B48" s="58" t="s">
        <v>83</v>
      </c>
      <c r="C48" s="59" t="s">
        <v>73</v>
      </c>
      <c r="D48" s="55">
        <v>2016</v>
      </c>
      <c r="E48" s="55">
        <v>2018</v>
      </c>
      <c r="F48" s="12">
        <v>2016</v>
      </c>
      <c r="G48" s="83">
        <f t="shared" si="8"/>
        <v>70</v>
      </c>
      <c r="H48" s="83">
        <v>0</v>
      </c>
      <c r="I48" s="83">
        <v>0</v>
      </c>
      <c r="J48" s="83">
        <v>70</v>
      </c>
      <c r="K48" s="20">
        <v>0</v>
      </c>
    </row>
    <row r="49" spans="1:11" ht="30.75" customHeight="1">
      <c r="A49" s="62"/>
      <c r="B49" s="58"/>
      <c r="C49" s="60"/>
      <c r="D49" s="55"/>
      <c r="E49" s="55"/>
      <c r="F49" s="12">
        <v>2017</v>
      </c>
      <c r="G49" s="83">
        <f t="shared" si="8"/>
        <v>70</v>
      </c>
      <c r="H49" s="83">
        <v>0</v>
      </c>
      <c r="I49" s="83">
        <v>0</v>
      </c>
      <c r="J49" s="84">
        <v>70</v>
      </c>
      <c r="K49" s="20">
        <v>0</v>
      </c>
    </row>
    <row r="50" spans="1:11" ht="33" customHeight="1">
      <c r="A50" s="62"/>
      <c r="B50" s="58"/>
      <c r="C50" s="61"/>
      <c r="D50" s="55"/>
      <c r="E50" s="55"/>
      <c r="F50" s="12">
        <v>2018</v>
      </c>
      <c r="G50" s="83">
        <f t="shared" si="8"/>
        <v>70</v>
      </c>
      <c r="H50" s="83">
        <v>0</v>
      </c>
      <c r="I50" s="83">
        <v>0</v>
      </c>
      <c r="J50" s="84">
        <v>70</v>
      </c>
      <c r="K50" s="20">
        <v>0</v>
      </c>
    </row>
    <row r="51" spans="1:11" ht="12.75">
      <c r="A51" s="62"/>
      <c r="B51" s="56" t="s">
        <v>12</v>
      </c>
      <c r="C51" s="56"/>
      <c r="D51" s="56"/>
      <c r="E51" s="56"/>
      <c r="F51" s="56"/>
      <c r="G51" s="39">
        <f>H51+I51+J51+K51</f>
        <v>210</v>
      </c>
      <c r="H51" s="39">
        <f>H48+H50</f>
        <v>0</v>
      </c>
      <c r="I51" s="39">
        <f>I48+I50</f>
        <v>0</v>
      </c>
      <c r="J51" s="86">
        <f>J48+J50+J49</f>
        <v>210</v>
      </c>
      <c r="K51" s="21">
        <f>K48+K50</f>
        <v>0</v>
      </c>
    </row>
    <row r="52" spans="1:11" ht="29.25" customHeight="1">
      <c r="A52" s="63" t="s">
        <v>53</v>
      </c>
      <c r="B52" s="40" t="s">
        <v>20</v>
      </c>
      <c r="C52" s="59" t="s">
        <v>73</v>
      </c>
      <c r="D52" s="55">
        <v>2016</v>
      </c>
      <c r="E52" s="55">
        <v>2018</v>
      </c>
      <c r="F52" s="12">
        <v>2016</v>
      </c>
      <c r="G52" s="83">
        <f>H52+I52+J52+K52</f>
        <v>186.7</v>
      </c>
      <c r="H52" s="83">
        <f aca="true" t="shared" si="10" ref="H52:K53">H56</f>
        <v>0</v>
      </c>
      <c r="I52" s="83">
        <f t="shared" si="10"/>
        <v>0</v>
      </c>
      <c r="J52" s="83">
        <f t="shared" si="10"/>
        <v>186.7</v>
      </c>
      <c r="K52" s="20">
        <f t="shared" si="10"/>
        <v>0</v>
      </c>
    </row>
    <row r="53" spans="1:11" ht="29.25" customHeight="1">
      <c r="A53" s="63"/>
      <c r="B53" s="40"/>
      <c r="C53" s="60"/>
      <c r="D53" s="55"/>
      <c r="E53" s="55"/>
      <c r="F53" s="12">
        <v>2017</v>
      </c>
      <c r="G53" s="83">
        <f>H53+I53+J53+K53</f>
        <v>160</v>
      </c>
      <c r="H53" s="83">
        <f t="shared" si="10"/>
        <v>0</v>
      </c>
      <c r="I53" s="83">
        <f t="shared" si="10"/>
        <v>0</v>
      </c>
      <c r="J53" s="84">
        <f t="shared" si="10"/>
        <v>160</v>
      </c>
      <c r="K53" s="20">
        <f t="shared" si="10"/>
        <v>0</v>
      </c>
    </row>
    <row r="54" spans="1:11" ht="24.75" customHeight="1">
      <c r="A54" s="63"/>
      <c r="B54" s="40"/>
      <c r="C54" s="61"/>
      <c r="D54" s="55"/>
      <c r="E54" s="55"/>
      <c r="F54" s="12">
        <v>2018</v>
      </c>
      <c r="G54" s="83">
        <f>H54+I54+J54+K54</f>
        <v>195</v>
      </c>
      <c r="H54" s="83">
        <f>H58</f>
        <v>0</v>
      </c>
      <c r="I54" s="83">
        <f>I58</f>
        <v>0</v>
      </c>
      <c r="J54" s="84">
        <f>J58</f>
        <v>195</v>
      </c>
      <c r="K54" s="20">
        <f>K58</f>
        <v>0</v>
      </c>
    </row>
    <row r="55" spans="1:11" ht="12.75">
      <c r="A55" s="63"/>
      <c r="B55" s="56" t="s">
        <v>13</v>
      </c>
      <c r="C55" s="56"/>
      <c r="D55" s="56"/>
      <c r="E55" s="56"/>
      <c r="F55" s="56"/>
      <c r="G55" s="86">
        <f>G52+G54+G53</f>
        <v>541.7</v>
      </c>
      <c r="H55" s="39">
        <f>H52+H54</f>
        <v>0</v>
      </c>
      <c r="I55" s="39">
        <f>I52+I54</f>
        <v>0</v>
      </c>
      <c r="J55" s="86">
        <f>J52+J54+J53</f>
        <v>541.7</v>
      </c>
      <c r="K55" s="21">
        <f>K52+K54</f>
        <v>0</v>
      </c>
    </row>
    <row r="56" spans="1:11" ht="48" customHeight="1">
      <c r="A56" s="57" t="s">
        <v>64</v>
      </c>
      <c r="B56" s="58" t="s">
        <v>84</v>
      </c>
      <c r="C56" s="59" t="s">
        <v>73</v>
      </c>
      <c r="D56" s="55">
        <v>2016</v>
      </c>
      <c r="E56" s="55">
        <v>2018</v>
      </c>
      <c r="F56" s="12">
        <v>2016</v>
      </c>
      <c r="G56" s="83">
        <f>H56+I56+J56+K56</f>
        <v>186.7</v>
      </c>
      <c r="H56" s="83">
        <v>0</v>
      </c>
      <c r="I56" s="83">
        <v>0</v>
      </c>
      <c r="J56" s="83">
        <v>186.7</v>
      </c>
      <c r="K56" s="20">
        <v>0</v>
      </c>
    </row>
    <row r="57" spans="1:11" ht="43.5" customHeight="1">
      <c r="A57" s="57"/>
      <c r="B57" s="58"/>
      <c r="C57" s="60"/>
      <c r="D57" s="55"/>
      <c r="E57" s="55"/>
      <c r="F57" s="12">
        <v>2017</v>
      </c>
      <c r="G57" s="83">
        <f>H57+I57+J57+K57</f>
        <v>160</v>
      </c>
      <c r="H57" s="84">
        <v>0</v>
      </c>
      <c r="I57" s="84">
        <v>0</v>
      </c>
      <c r="J57" s="84">
        <v>160</v>
      </c>
      <c r="K57" s="20">
        <v>0</v>
      </c>
    </row>
    <row r="58" spans="1:11" ht="39" customHeight="1">
      <c r="A58" s="57"/>
      <c r="B58" s="58"/>
      <c r="C58" s="61"/>
      <c r="D58" s="55"/>
      <c r="E58" s="55"/>
      <c r="F58" s="12">
        <v>2018</v>
      </c>
      <c r="G58" s="83">
        <f>H58+I58+J58+K58</f>
        <v>195</v>
      </c>
      <c r="H58" s="84">
        <v>0</v>
      </c>
      <c r="I58" s="84">
        <v>0</v>
      </c>
      <c r="J58" s="84">
        <v>195</v>
      </c>
      <c r="K58" s="20">
        <v>0</v>
      </c>
    </row>
    <row r="59" spans="1:11" ht="12.75">
      <c r="A59" s="57"/>
      <c r="B59" s="56" t="s">
        <v>12</v>
      </c>
      <c r="C59" s="56"/>
      <c r="D59" s="56"/>
      <c r="E59" s="56"/>
      <c r="F59" s="56"/>
      <c r="G59" s="86">
        <f>G56+G58+G57</f>
        <v>541.7</v>
      </c>
      <c r="H59" s="86">
        <f>H56+H58</f>
        <v>0</v>
      </c>
      <c r="I59" s="86">
        <f>I56+I58</f>
        <v>0</v>
      </c>
      <c r="J59" s="86">
        <f>J56+J58+J57</f>
        <v>541.7</v>
      </c>
      <c r="K59" s="21">
        <f>K56+K58</f>
        <v>0</v>
      </c>
    </row>
  </sheetData>
  <sheetProtection selectLockedCells="1" selectUnlockedCells="1"/>
  <mergeCells count="85">
    <mergeCell ref="B15:F15"/>
    <mergeCell ref="A8:A11"/>
    <mergeCell ref="A40:A43"/>
    <mergeCell ref="B40:B42"/>
    <mergeCell ref="C40:C42"/>
    <mergeCell ref="D40:D42"/>
    <mergeCell ref="B43:F43"/>
    <mergeCell ref="E28:E30"/>
    <mergeCell ref="A16:A19"/>
    <mergeCell ref="B16:B18"/>
    <mergeCell ref="G5:K5"/>
    <mergeCell ref="E8:E10"/>
    <mergeCell ref="B11:F11"/>
    <mergeCell ref="D12:D14"/>
    <mergeCell ref="E12:E14"/>
    <mergeCell ref="D8:D10"/>
    <mergeCell ref="C12:C14"/>
    <mergeCell ref="B8:B10"/>
    <mergeCell ref="C8:C10"/>
    <mergeCell ref="B12:B14"/>
    <mergeCell ref="A5:A6"/>
    <mergeCell ref="B5:B6"/>
    <mergeCell ref="C5:C6"/>
    <mergeCell ref="D5:E5"/>
    <mergeCell ref="C16:C18"/>
    <mergeCell ref="A20:A23"/>
    <mergeCell ref="B20:B22"/>
    <mergeCell ref="C20:C22"/>
    <mergeCell ref="C28:C30"/>
    <mergeCell ref="D20:D22"/>
    <mergeCell ref="A12:A15"/>
    <mergeCell ref="E16:E18"/>
    <mergeCell ref="B19:F19"/>
    <mergeCell ref="D16:D18"/>
    <mergeCell ref="D28:D30"/>
    <mergeCell ref="E20:E22"/>
    <mergeCell ref="B23:F23"/>
    <mergeCell ref="E24:E26"/>
    <mergeCell ref="E32:E34"/>
    <mergeCell ref="B35:F35"/>
    <mergeCell ref="A24:A27"/>
    <mergeCell ref="B24:B26"/>
    <mergeCell ref="C24:C26"/>
    <mergeCell ref="D24:D26"/>
    <mergeCell ref="B27:F27"/>
    <mergeCell ref="B31:F31"/>
    <mergeCell ref="A28:A31"/>
    <mergeCell ref="B28:B30"/>
    <mergeCell ref="A32:A35"/>
    <mergeCell ref="B32:B34"/>
    <mergeCell ref="C32:C34"/>
    <mergeCell ref="D32:D34"/>
    <mergeCell ref="A36:A39"/>
    <mergeCell ref="B36:B38"/>
    <mergeCell ref="C36:C38"/>
    <mergeCell ref="D36:D38"/>
    <mergeCell ref="E44:E46"/>
    <mergeCell ref="B47:F47"/>
    <mergeCell ref="E36:E38"/>
    <mergeCell ref="B39:F39"/>
    <mergeCell ref="E40:E42"/>
    <mergeCell ref="A44:A47"/>
    <mergeCell ref="B44:B46"/>
    <mergeCell ref="C44:C46"/>
    <mergeCell ref="D44:D46"/>
    <mergeCell ref="E52:E54"/>
    <mergeCell ref="B55:F55"/>
    <mergeCell ref="A48:A51"/>
    <mergeCell ref="B48:B50"/>
    <mergeCell ref="C48:C50"/>
    <mergeCell ref="D48:D50"/>
    <mergeCell ref="A52:A55"/>
    <mergeCell ref="B52:B54"/>
    <mergeCell ref="C52:C54"/>
    <mergeCell ref="D52:D54"/>
    <mergeCell ref="F2:K2"/>
    <mergeCell ref="A3:K3"/>
    <mergeCell ref="E56:E58"/>
    <mergeCell ref="B59:F59"/>
    <mergeCell ref="A56:A59"/>
    <mergeCell ref="B56:B58"/>
    <mergeCell ref="C56:C58"/>
    <mergeCell ref="D56:D58"/>
    <mergeCell ref="E48:E50"/>
    <mergeCell ref="B51:F51"/>
  </mergeCells>
  <printOptions/>
  <pageMargins left="0.15748031496062992" right="0.2362204724409449" top="0.5905511811023623" bottom="0.1968503937007874" header="0.15748031496062992" footer="0.15748031496062992"/>
  <pageSetup horizontalDpi="300" verticalDpi="300" orientation="landscape" paperSize="9" r:id="rId1"/>
  <rowBreaks count="3" manualBreakCount="3">
    <brk id="18" max="10" man="1"/>
    <brk id="35" max="255" man="1"/>
    <brk id="50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17" sqref="F17:F18"/>
    </sheetView>
  </sheetViews>
  <sheetFormatPr defaultColWidth="9.00390625" defaultRowHeight="12.75"/>
  <cols>
    <col min="1" max="1" width="4.75390625" style="1" customWidth="1"/>
    <col min="2" max="2" width="42.00390625" style="2" customWidth="1"/>
  </cols>
  <sheetData>
    <row r="1" spans="1:3" s="2" customFormat="1" ht="20.25" customHeight="1">
      <c r="A1" s="1"/>
      <c r="B1" s="5"/>
      <c r="C1" s="2" t="s">
        <v>65</v>
      </c>
    </row>
    <row r="2" spans="1:7" s="2" customFormat="1" ht="63.75" customHeight="1">
      <c r="A2" s="1"/>
      <c r="B2" s="5"/>
      <c r="C2" s="53" t="s">
        <v>69</v>
      </c>
      <c r="D2" s="53"/>
      <c r="E2" s="53"/>
      <c r="F2" s="53"/>
      <c r="G2" s="53"/>
    </row>
    <row r="3" spans="1:7" s="2" customFormat="1" ht="54" customHeight="1">
      <c r="A3" s="54" t="s">
        <v>71</v>
      </c>
      <c r="B3" s="54"/>
      <c r="C3" s="54"/>
      <c r="D3" s="54"/>
      <c r="E3" s="54"/>
      <c r="F3" s="54"/>
      <c r="G3" s="54"/>
    </row>
    <row r="4" spans="1:2" ht="6.75" customHeight="1">
      <c r="A4" s="3"/>
      <c r="B4" s="3"/>
    </row>
    <row r="5" spans="1:7" ht="31.5" customHeight="1">
      <c r="A5" s="44"/>
      <c r="B5" s="45" t="s">
        <v>0</v>
      </c>
      <c r="C5" s="78" t="s">
        <v>23</v>
      </c>
      <c r="D5" s="75" t="s">
        <v>24</v>
      </c>
      <c r="E5" s="76"/>
      <c r="F5" s="76"/>
      <c r="G5" s="77"/>
    </row>
    <row r="6" spans="1:7" ht="47.25" customHeight="1">
      <c r="A6" s="44"/>
      <c r="B6" s="45"/>
      <c r="C6" s="79"/>
      <c r="D6" s="26" t="s">
        <v>72</v>
      </c>
      <c r="E6" s="27">
        <v>2016</v>
      </c>
      <c r="F6" s="27">
        <v>2017</v>
      </c>
      <c r="G6" s="27">
        <v>2018</v>
      </c>
    </row>
    <row r="7" spans="1:7" ht="12.7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30.75" customHeight="1">
      <c r="A8" s="14">
        <v>1</v>
      </c>
      <c r="B8" s="48" t="s">
        <v>56</v>
      </c>
      <c r="C8" s="64"/>
      <c r="D8" s="64"/>
      <c r="E8" s="64"/>
      <c r="F8" s="64"/>
      <c r="G8" s="65"/>
    </row>
    <row r="9" spans="1:7" ht="27.75" customHeight="1">
      <c r="A9" s="14" t="s">
        <v>14</v>
      </c>
      <c r="B9" s="72" t="s">
        <v>22</v>
      </c>
      <c r="C9" s="73"/>
      <c r="D9" s="73"/>
      <c r="E9" s="73"/>
      <c r="F9" s="73"/>
      <c r="G9" s="74"/>
    </row>
    <row r="10" spans="1:7" ht="80.25" customHeight="1">
      <c r="A10" s="17" t="s">
        <v>57</v>
      </c>
      <c r="B10" s="16" t="s">
        <v>16</v>
      </c>
      <c r="C10" s="28"/>
      <c r="D10" s="24"/>
      <c r="E10" s="24"/>
      <c r="F10" s="24"/>
      <c r="G10" s="24"/>
    </row>
    <row r="11" spans="1:7" ht="12.75">
      <c r="A11" s="17"/>
      <c r="B11" s="29" t="s">
        <v>31</v>
      </c>
      <c r="C11" s="24" t="s">
        <v>25</v>
      </c>
      <c r="D11" s="24">
        <v>13</v>
      </c>
      <c r="E11" s="38">
        <v>10</v>
      </c>
      <c r="F11" s="38">
        <v>4</v>
      </c>
      <c r="G11" s="24">
        <v>0</v>
      </c>
    </row>
    <row r="12" spans="1:7" ht="12.75">
      <c r="A12" s="17"/>
      <c r="B12" s="29" t="s">
        <v>32</v>
      </c>
      <c r="C12" s="24" t="s">
        <v>25</v>
      </c>
      <c r="D12" s="24">
        <v>22</v>
      </c>
      <c r="E12" s="38">
        <v>10</v>
      </c>
      <c r="F12" s="38">
        <v>4</v>
      </c>
      <c r="G12" s="24">
        <v>0</v>
      </c>
    </row>
    <row r="13" spans="1:7" ht="79.5" customHeight="1">
      <c r="A13" s="15" t="s">
        <v>58</v>
      </c>
      <c r="B13" s="16" t="s">
        <v>17</v>
      </c>
      <c r="C13" s="28"/>
      <c r="D13" s="24"/>
      <c r="E13" s="24"/>
      <c r="F13" s="24"/>
      <c r="G13" s="24"/>
    </row>
    <row r="14" spans="1:7" ht="21" customHeight="1">
      <c r="A14" s="15"/>
      <c r="B14" s="29" t="s">
        <v>33</v>
      </c>
      <c r="C14" s="24" t="s">
        <v>25</v>
      </c>
      <c r="D14" s="24">
        <v>31</v>
      </c>
      <c r="E14" s="38">
        <v>13</v>
      </c>
      <c r="F14" s="38">
        <v>10</v>
      </c>
      <c r="G14" s="24">
        <v>0</v>
      </c>
    </row>
    <row r="15" spans="1:7" ht="12.75">
      <c r="A15" s="15"/>
      <c r="B15" s="29" t="s">
        <v>32</v>
      </c>
      <c r="C15" s="24" t="s">
        <v>25</v>
      </c>
      <c r="D15" s="24">
        <v>36</v>
      </c>
      <c r="E15" s="38">
        <v>8</v>
      </c>
      <c r="F15" s="38">
        <v>10</v>
      </c>
      <c r="G15" s="24">
        <v>0</v>
      </c>
    </row>
    <row r="16" spans="1:7" ht="54.75" customHeight="1">
      <c r="A16" s="15" t="s">
        <v>59</v>
      </c>
      <c r="B16" s="16" t="s">
        <v>18</v>
      </c>
      <c r="C16" s="28"/>
      <c r="D16" s="24"/>
      <c r="E16" s="24"/>
      <c r="F16" s="24"/>
      <c r="G16" s="24"/>
    </row>
    <row r="17" spans="1:7" ht="22.5" customHeight="1">
      <c r="A17" s="15"/>
      <c r="B17" s="29" t="s">
        <v>33</v>
      </c>
      <c r="C17" s="24" t="s">
        <v>25</v>
      </c>
      <c r="D17" s="24">
        <v>11</v>
      </c>
      <c r="E17" s="38">
        <v>15</v>
      </c>
      <c r="F17" s="38">
        <v>2</v>
      </c>
      <c r="G17" s="24">
        <v>0</v>
      </c>
    </row>
    <row r="18" spans="1:7" ht="12.75">
      <c r="A18" s="15"/>
      <c r="B18" s="31" t="s">
        <v>32</v>
      </c>
      <c r="C18" s="24" t="s">
        <v>25</v>
      </c>
      <c r="D18" s="24">
        <v>32</v>
      </c>
      <c r="E18" s="38">
        <v>15</v>
      </c>
      <c r="F18" s="38">
        <v>2</v>
      </c>
      <c r="G18" s="24">
        <v>0</v>
      </c>
    </row>
    <row r="19" spans="1:7" ht="19.5" customHeight="1">
      <c r="A19" s="14" t="s">
        <v>26</v>
      </c>
      <c r="B19" s="69" t="s">
        <v>19</v>
      </c>
      <c r="C19" s="70"/>
      <c r="D19" s="70"/>
      <c r="E19" s="70"/>
      <c r="F19" s="70"/>
      <c r="G19" s="71"/>
    </row>
    <row r="20" spans="1:7" ht="120" customHeight="1">
      <c r="A20" s="15" t="s">
        <v>60</v>
      </c>
      <c r="B20" s="18" t="s">
        <v>27</v>
      </c>
      <c r="C20" s="24" t="s">
        <v>25</v>
      </c>
      <c r="D20" s="24">
        <v>8</v>
      </c>
      <c r="E20" s="24">
        <v>8</v>
      </c>
      <c r="F20" s="24">
        <v>8</v>
      </c>
      <c r="G20" s="24">
        <v>8</v>
      </c>
    </row>
    <row r="21" spans="1:7" ht="30.75" customHeight="1">
      <c r="A21" s="14">
        <v>2</v>
      </c>
      <c r="B21" s="48" t="s">
        <v>62</v>
      </c>
      <c r="C21" s="64"/>
      <c r="D21" s="64"/>
      <c r="E21" s="64"/>
      <c r="F21" s="64"/>
      <c r="G21" s="65"/>
    </row>
    <row r="22" spans="1:7" ht="28.5" customHeight="1">
      <c r="A22" s="14" t="s">
        <v>15</v>
      </c>
      <c r="B22" s="48" t="s">
        <v>61</v>
      </c>
      <c r="C22" s="64"/>
      <c r="D22" s="64"/>
      <c r="E22" s="64"/>
      <c r="F22" s="64"/>
      <c r="G22" s="65"/>
    </row>
    <row r="23" spans="1:7" ht="81.75" customHeight="1">
      <c r="A23" s="15" t="s">
        <v>63</v>
      </c>
      <c r="B23" s="18" t="s">
        <v>81</v>
      </c>
      <c r="C23" s="28"/>
      <c r="D23" s="24"/>
      <c r="E23" s="24"/>
      <c r="F23" s="24"/>
      <c r="G23" s="24"/>
    </row>
    <row r="24" spans="1:7" s="25" customFormat="1" ht="12.75">
      <c r="A24" s="15"/>
      <c r="B24" s="29" t="s">
        <v>29</v>
      </c>
      <c r="C24" s="24" t="s">
        <v>25</v>
      </c>
      <c r="D24" s="30">
        <v>192</v>
      </c>
      <c r="E24" s="30">
        <v>160</v>
      </c>
      <c r="F24" s="30">
        <v>160</v>
      </c>
      <c r="G24" s="30">
        <v>160</v>
      </c>
    </row>
    <row r="25" spans="1:7" ht="27.75" customHeight="1">
      <c r="A25" s="14" t="s">
        <v>53</v>
      </c>
      <c r="B25" s="66" t="s">
        <v>20</v>
      </c>
      <c r="C25" s="67"/>
      <c r="D25" s="67"/>
      <c r="E25" s="67"/>
      <c r="F25" s="67"/>
      <c r="G25" s="68"/>
    </row>
    <row r="26" spans="1:7" ht="129" customHeight="1">
      <c r="A26" s="17" t="s">
        <v>64</v>
      </c>
      <c r="B26" s="18" t="s">
        <v>82</v>
      </c>
      <c r="C26" s="28" t="s">
        <v>28</v>
      </c>
      <c r="D26" s="24"/>
      <c r="E26" s="24"/>
      <c r="F26" s="24"/>
      <c r="G26" s="24"/>
    </row>
    <row r="27" spans="1:7" ht="14.25" customHeight="1">
      <c r="A27" s="17"/>
      <c r="B27" s="29" t="s">
        <v>30</v>
      </c>
      <c r="C27" s="24" t="s">
        <v>25</v>
      </c>
      <c r="D27" s="30">
        <v>1</v>
      </c>
      <c r="E27" s="30">
        <v>1</v>
      </c>
      <c r="F27" s="30">
        <v>1</v>
      </c>
      <c r="G27" s="30">
        <v>1</v>
      </c>
    </row>
  </sheetData>
  <sheetProtection/>
  <mergeCells count="12">
    <mergeCell ref="B8:G8"/>
    <mergeCell ref="B9:G9"/>
    <mergeCell ref="C2:G2"/>
    <mergeCell ref="D5:G5"/>
    <mergeCell ref="A3:G3"/>
    <mergeCell ref="C5:C6"/>
    <mergeCell ref="A5:A6"/>
    <mergeCell ref="B5:B6"/>
    <mergeCell ref="B21:G21"/>
    <mergeCell ref="B25:G25"/>
    <mergeCell ref="B19:G19"/>
    <mergeCell ref="B22:G22"/>
  </mergeCells>
  <printOptions/>
  <pageMargins left="0.5905511811023623" right="0.1968503937007874" top="0.5905511811023623" bottom="0.5905511811023623" header="0.5118110236220472" footer="0.5118110236220472"/>
  <pageSetup horizontalDpi="1200" verticalDpi="1200" orientation="portrait" paperSize="9" r:id="rId1"/>
  <rowBreaks count="1" manualBreakCount="1">
    <brk id="1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</cp:lastModifiedBy>
  <cp:lastPrinted>2017-09-14T12:50:47Z</cp:lastPrinted>
  <dcterms:created xsi:type="dcterms:W3CDTF">2014-04-07T09:44:37Z</dcterms:created>
  <dcterms:modified xsi:type="dcterms:W3CDTF">2017-09-14T12:51:31Z</dcterms:modified>
  <cp:category/>
  <cp:version/>
  <cp:contentType/>
  <cp:contentStatus/>
</cp:coreProperties>
</file>