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4"/>
  </bookViews>
  <sheets>
    <sheet name="На СД-19" sheetId="8" r:id="rId1"/>
    <sheet name="На СД-19 доп1" sheetId="9" r:id="rId2"/>
    <sheet name="Спр" sheetId="7" r:id="rId3"/>
    <sheet name="СД-20г" sheetId="3" r:id="rId4"/>
    <sheet name="СД-21г" sheetId="6" r:id="rId5"/>
    <sheet name="Лист1" sheetId="4" state="hidden" r:id="rId6"/>
  </sheets>
  <definedNames>
    <definedName name="_xlnm.Print_Area" localSheetId="3">'СД-20г'!$A$1:$B$32</definedName>
    <definedName name="_xlnm.Print_Area" localSheetId="4">'СД-21г'!$A$1:$B$32</definedName>
  </definedNames>
  <calcPr calcId="152511"/>
</workbook>
</file>

<file path=xl/calcChain.xml><?xml version="1.0" encoding="utf-8"?>
<calcChain xmlns="http://schemas.openxmlformats.org/spreadsheetml/2006/main">
  <c r="A11" i="9" l="1"/>
  <c r="A20" i="9" l="1"/>
  <c r="A22" i="9" s="1"/>
  <c r="A10" i="9"/>
  <c r="A14" i="9" s="1"/>
  <c r="A15" i="9" s="1"/>
  <c r="A16" i="9" s="1"/>
  <c r="A17" i="7" l="1"/>
  <c r="A18" i="7" s="1"/>
  <c r="A11" i="7"/>
  <c r="A12" i="7" s="1"/>
  <c r="A71" i="8"/>
  <c r="A60" i="8"/>
  <c r="A59" i="8" s="1"/>
  <c r="A63" i="8" s="1"/>
  <c r="A55" i="8"/>
  <c r="A54" i="8" s="1"/>
  <c r="A51" i="8"/>
  <c r="A50" i="8" s="1"/>
  <c r="A49" i="8" s="1"/>
  <c r="A46" i="8"/>
  <c r="A45" i="8" s="1"/>
  <c r="A41" i="8" s="1"/>
  <c r="A40" i="8" s="1"/>
  <c r="A42" i="8"/>
  <c r="A38" i="8"/>
  <c r="A37" i="8" s="1"/>
  <c r="A35" i="8"/>
  <c r="A33" i="8"/>
  <c r="A32" i="8" s="1"/>
  <c r="A31" i="8" s="1"/>
  <c r="A26" i="8"/>
  <c r="A30" i="8" s="1"/>
  <c r="A25" i="8"/>
  <c r="A20" i="8"/>
  <c r="A15" i="8"/>
  <c r="A13" i="8"/>
  <c r="A11" i="8"/>
  <c r="A10" i="8"/>
  <c r="A17" i="8" l="1"/>
  <c r="A21" i="8"/>
  <c r="A19" i="7"/>
  <c r="A58" i="8"/>
  <c r="A64" i="8" s="1"/>
  <c r="A21" i="6"/>
  <c r="A22" i="6"/>
  <c r="A21" i="3"/>
  <c r="A22" i="3"/>
  <c r="A65" i="8" l="1"/>
  <c r="A27" i="3"/>
  <c r="A26" i="3" s="1"/>
  <c r="A24" i="3"/>
  <c r="A27" i="6"/>
  <c r="A26" i="6" s="1"/>
  <c r="A24" i="6"/>
  <c r="A15" i="6"/>
  <c r="A19" i="6" s="1"/>
  <c r="A10" i="6"/>
  <c r="A11" i="6" s="1"/>
  <c r="A15" i="3"/>
  <c r="A19" i="3" s="1"/>
  <c r="A10" i="3"/>
  <c r="A11" i="3" s="1"/>
  <c r="A20" i="6" l="1"/>
  <c r="A20" i="3"/>
  <c r="A29" i="3"/>
  <c r="A30" i="3" s="1"/>
  <c r="A29" i="6"/>
  <c r="A30" i="6" s="1"/>
  <c r="C8" i="4" l="1"/>
  <c r="D8" i="4"/>
  <c r="B8" i="4"/>
</calcChain>
</file>

<file path=xl/sharedStrings.xml><?xml version="1.0" encoding="utf-8"?>
<sst xmlns="http://schemas.openxmlformats.org/spreadsheetml/2006/main" count="166" uniqueCount="80">
  <si>
    <t>к проекту решения Совета депутатов</t>
  </si>
  <si>
    <t>тыс.руб.</t>
  </si>
  <si>
    <t>Итого за счет средств безвозмездных поступлений от др. бюджетов бюджетной системы</t>
  </si>
  <si>
    <t>Всего доходы местного бюджета</t>
  </si>
  <si>
    <t xml:space="preserve">  2.  Изменение расходной части бюджета в предлагаемом проекте решения по направлениям:    </t>
  </si>
  <si>
    <t>ФК</t>
  </si>
  <si>
    <t xml:space="preserve">Итого за счет налоговых и неналоговых доходов местного бюджета </t>
  </si>
  <si>
    <t>Всего расходы бюджета муниципального образования Сланцевский муниц район</t>
  </si>
  <si>
    <t>на СД</t>
  </si>
  <si>
    <t xml:space="preserve">Доходы от компенсации затрат государства: </t>
  </si>
  <si>
    <t xml:space="preserve"> Итого за счет доходов от оказания платных услуг и компенсации затрат государства, прочих неналоговых доходов (пожертвований)</t>
  </si>
  <si>
    <t xml:space="preserve"> 3.  Изменение источников финансирования дефицита бюджета в предлагаемом проекте решения по направлениям:    </t>
  </si>
  <si>
    <t>Всего источники финансирования дефицита бюджета муниципального образования Сланцевский муниципальный район</t>
  </si>
  <si>
    <t>Доходы от оказания платных услуг (работ):</t>
  </si>
  <si>
    <t xml:space="preserve">  Вид расходов  240  "Иные закупки товаров, работ и услуг для государственных (муниципальных) нужд" </t>
  </si>
  <si>
    <t xml:space="preserve">  Вид расходов  110  "Расходы на выплаты персоналу казенных учреждений" </t>
  </si>
  <si>
    <t xml:space="preserve"> Итого за счет налоговых и неналоговых доходов местного бюджета</t>
  </si>
  <si>
    <t>Прочие неналоговые доходы (пожертвования)</t>
  </si>
  <si>
    <t xml:space="preserve">  Вид расходов  240  "Иные закупки товаров, работ и услуг для государственных (муниципальных) нужд"</t>
  </si>
  <si>
    <t>Изменение остатков средств на счетах  по учету средств бюджета</t>
  </si>
  <si>
    <t>МКУК СМЦРБ</t>
  </si>
  <si>
    <t>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</t>
  </si>
  <si>
    <t>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</si>
  <si>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 внесении изменений и дополнений в решение Совета депутатов муниципального образования Сланцевский муниципальный район от 21.12.2018 №  530-рсд "О бюджете муниципального образования Сланцевский муниципальный район Ленинградской области на 2019 год"</t>
  </si>
  <si>
    <t xml:space="preserve">от 16.01.2019       №  *** - рсд </t>
  </si>
  <si>
    <t>Раздел 0801  "Культура"-МКУК  СМЦРБ</t>
  </si>
  <si>
    <t>Раздел 1102 "Массовый спорт" - Расходы за счет субсидии на строительство, проектирование и реконструкцию спортивных залов и физкультурно-оздоровительных комплексов (ГП "Развит физ.культ и спорта в ЛО") - строит-во ФОКа</t>
  </si>
  <si>
    <t xml:space="preserve">  Вид расходов  110 "Расходы на выплаты персоналу казенных учреждений" </t>
  </si>
  <si>
    <t xml:space="preserve">  Вид расходов  850 "Уплата налогов, сборов и иных платежей"</t>
  </si>
  <si>
    <t>Перераспределение БА МБТ в пределах утвержденного общего объема средств между бюджетополучателями для проведения первоочередных расходов:</t>
  </si>
  <si>
    <r>
      <t>МКУК СМЦРБ</t>
    </r>
    <r>
      <rPr>
        <sz val="10"/>
        <rFont val="Times New Roman"/>
        <family val="1"/>
        <charset val="204"/>
      </rPr>
      <t>- Раздел 0801 "Культура"</t>
    </r>
  </si>
  <si>
    <t>Администрация СМР</t>
  </si>
  <si>
    <t>По разделам, подразделам:</t>
  </si>
  <si>
    <t>По целевым статьям :</t>
  </si>
  <si>
    <r>
      <rPr>
        <b/>
        <i/>
        <sz val="9"/>
        <color theme="1"/>
        <rFont val="Times New Roman"/>
        <family val="1"/>
        <charset val="204"/>
      </rPr>
      <t>КЦСР 0210180700</t>
    </r>
    <r>
      <rPr>
        <i/>
        <sz val="9"/>
        <color theme="1"/>
        <rFont val="Times New Roman"/>
        <family val="1"/>
        <charset val="204"/>
      </rPr>
      <t>"Работа с межпоселенчиским библиотечным фондом"</t>
    </r>
  </si>
  <si>
    <t>Корректировка БА  за счет средств от оказания платных услуг и компенсации затрат государства, прочих неналоговых доходов:</t>
  </si>
  <si>
    <r>
      <rPr>
        <b/>
        <i/>
        <sz val="9"/>
        <color theme="1"/>
        <rFont val="Times New Roman"/>
        <family val="1"/>
        <charset val="204"/>
      </rPr>
      <t>КЦСР 0460181240</t>
    </r>
    <r>
      <rPr>
        <i/>
        <sz val="9"/>
        <color theme="1"/>
        <rFont val="Times New Roman"/>
        <family val="1"/>
        <charset val="204"/>
      </rPr>
      <t>"Организация отдыха и оздоровления детей и подростков, в том числе находящихся в трудной жизненной ситуации"</t>
    </r>
  </si>
  <si>
    <r>
      <rPr>
        <b/>
        <i/>
        <sz val="9"/>
        <color theme="1"/>
        <rFont val="Times New Roman"/>
        <family val="1"/>
        <charset val="204"/>
      </rPr>
      <t xml:space="preserve">КЦСР 04601S4410 </t>
    </r>
    <r>
      <rPr>
        <i/>
        <sz val="9"/>
        <color theme="1"/>
        <rFont val="Times New Roman"/>
        <family val="1"/>
        <charset val="204"/>
      </rPr>
      <t>"Организация отдыха детей, находящихся в трудной жизненной ситуации, в каникулярное время (софинансирование ГП "Современное образование ЛО")"</t>
    </r>
  </si>
  <si>
    <r>
      <t>Комитет образования -</t>
    </r>
    <r>
      <rPr>
        <i/>
        <sz val="10"/>
        <rFont val="Times New Roman"/>
        <family val="1"/>
        <charset val="204"/>
      </rPr>
      <t xml:space="preserve"> Раздел 0707 "Молодежная политика"</t>
    </r>
  </si>
  <si>
    <t>Раздел 0707 "Молодежная политика"</t>
  </si>
  <si>
    <r>
      <t xml:space="preserve">Перераспределение бюджетных ассигнований между бюджетополучателями  </t>
    </r>
    <r>
      <rPr>
        <b/>
        <u/>
        <sz val="11"/>
        <rFont val="Times New Roman"/>
        <family val="1"/>
        <charset val="204"/>
      </rPr>
      <t>по МП "Развитие  образования</t>
    </r>
    <r>
      <rPr>
        <sz val="11"/>
        <rFont val="Times New Roman"/>
        <family val="1"/>
        <charset val="204"/>
      </rPr>
      <t xml:space="preserve">  МО Сланцевский МР ЛО в 2014-2018 годах" с последующим внесением изменений в муниц программу письмо КО от 11.01.19 № 30/01/11:</t>
    </r>
  </si>
  <si>
    <t>Раздел 0801 "Культура"</t>
  </si>
  <si>
    <t xml:space="preserve">Комитет финансов </t>
  </si>
  <si>
    <t>Раздел 1403 "Прочие межбюджетные трансферты общего характера",</t>
  </si>
  <si>
    <t>Увеличение БА  в связи с увеличением стоимости работ в 2019 году по объекту строительства "Строительство физкультурно-оздоровительного комплекса на территории спортивной площадки школы №3 и спортивной площадки на месте незавершенного строительством объекта "Бассейна при школе №12 " на основании письма администрации СМР от 14.01.2019 № 8</t>
  </si>
  <si>
    <r>
      <t>Администрация СМР</t>
    </r>
    <r>
      <rPr>
        <sz val="10"/>
        <rFont val="Times New Roman"/>
        <family val="1"/>
        <charset val="204"/>
      </rPr>
      <t>-Раздел 1102 "Массовый спорт"</t>
    </r>
  </si>
  <si>
    <t>КЦСР 8101S4050 "Расходы на строительство физкультурно-оздоровительного комплекса на территории спортивной площадки школы 3 софинансирование ГП ЛО "Развитие физической культуры и спорта в ЛО"</t>
  </si>
  <si>
    <t>КЦСР 0810183510 "Мероприятия, сопутствующие проведению строительства физкультурно-оздоровительного комплекса"</t>
  </si>
  <si>
    <t>Раздел 0801 "Культура" - мероприятия по поддержке отрасли культуры</t>
  </si>
  <si>
    <r>
      <rPr>
        <b/>
        <i/>
        <sz val="9"/>
        <color theme="1"/>
        <rFont val="Times New Roman"/>
        <family val="1"/>
        <charset val="204"/>
      </rPr>
      <t xml:space="preserve">КЦСР 02101S5190 </t>
    </r>
    <r>
      <rPr>
        <i/>
        <sz val="9"/>
        <color theme="1"/>
        <rFont val="Times New Roman"/>
        <family val="1"/>
        <charset val="204"/>
      </rPr>
      <t>"Поддержка творческих инициатив - мероприятия по поддержке отрасли культуры</t>
    </r>
  </si>
  <si>
    <t>уменьшение прочих остатков</t>
  </si>
  <si>
    <t xml:space="preserve"> ПОЯСНИТЕЛЬНАЯ ЗАПИСКА  на 2019 год </t>
  </si>
  <si>
    <t xml:space="preserve">     В результате внесенных изменений дефицит увеличится на 6 564,9 тыс.руб. за счет остатков средств на счетах по учету средств местного бюджета и составит  24 674,9 тыс.руб. или 9,6 %.  </t>
  </si>
  <si>
    <t xml:space="preserve"> ПОЯСНИТЕЛЬНАЯ ЗАПИСКА  на 2020 год </t>
  </si>
  <si>
    <t xml:space="preserve"> ПОЯСНИТЕЛЬНАЯ ЗАПИСКА  на 2021 год </t>
  </si>
  <si>
    <r>
      <t xml:space="preserve">Раздел 0801"Культура" - </t>
    </r>
    <r>
      <rPr>
        <b/>
        <sz val="11"/>
        <rFont val="Times New Roman"/>
        <family val="1"/>
        <charset val="204"/>
      </rPr>
      <t>МКУК СМЦРБ-</t>
    </r>
    <r>
      <rPr>
        <sz val="11"/>
        <color theme="1"/>
        <rFont val="Times New Roman"/>
        <family val="1"/>
        <charset val="204"/>
      </rPr>
      <t xml:space="preserve"> Расходы МБТ на осуществление отдельных полномочий органов местного самоуправления поселений по организации библиотечного обслуживания населения, комплектованию и обеспечению сохранности библиотечных фондов библиотек поселений в муниципальную собственность МО СМР ЛО  на основании  РСД от 24.10.2018   № 506-рсд (ср-ва от Сланцевского г/п)</t>
    </r>
  </si>
  <si>
    <r>
      <t xml:space="preserve">Раздел 0801"Культура" - </t>
    </r>
    <r>
      <rPr>
        <b/>
        <sz val="11"/>
        <rFont val="Times New Roman"/>
        <family val="1"/>
        <charset val="204"/>
      </rPr>
      <t>МКУК СМЦРБ-</t>
    </r>
    <r>
      <rPr>
        <sz val="11"/>
        <color theme="1"/>
        <rFont val="Times New Roman"/>
        <family val="1"/>
        <charset val="204"/>
      </rPr>
      <t xml:space="preserve"> Расходы МБТ на осуществление отдельных полномочий органов местного самоуправления поселений по организации библиотечного обслуживания населения, комплектованию и обеспечению сохранности библиотечных фондов библиотек поселений в муниципальную собственность МО СМР ЛО  на основании  РСД от 24.10.2018   № 506-рсд (ср-ва от Сланцевского г/п, Гостицкое с/п)</t>
    </r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</si>
  <si>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системы:</t>
  </si>
  <si>
    <t xml:space="preserve"> 1. Изменение доходной части бюджета в предлагаемом проекте решения за счет неналоговых доходов, безвозмездных поступлений от других бюджетов бюджетной системы:</t>
  </si>
  <si>
    <t>Субсидии бюджетам муниципальных образований Ленинградской области на строительство, проектирование и реконструкцию спортивных залов и физкультурно-оздоровительных комплексов</t>
  </si>
  <si>
    <r>
      <t>Раздел 0503 "Благоустройство" -</t>
    </r>
    <r>
      <rPr>
        <b/>
        <sz val="11"/>
        <rFont val="Times New Roman"/>
        <family val="1"/>
        <charset val="204"/>
      </rPr>
      <t xml:space="preserve"> МКУ "РВС" </t>
    </r>
    <r>
      <rPr>
        <sz val="11"/>
        <rFont val="Times New Roman"/>
        <family val="1"/>
        <charset val="204"/>
      </rPr>
      <t>Расходы за счет МБТ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на осуществление отдельных полномочий ОМСУ поселения по организации ритуальных услуг в части создания специализированной службы по вопросам похоронного дела (ср-ва от Гостицкого, Загривского и Черновского СП)</t>
    </r>
  </si>
  <si>
    <r>
      <t xml:space="preserve">Раздел 0801"Культура" - </t>
    </r>
    <r>
      <rPr>
        <b/>
        <sz val="11"/>
        <rFont val="Times New Roman"/>
        <family val="1"/>
        <charset val="204"/>
      </rPr>
      <t>МКУК СМЦРБ-</t>
    </r>
    <r>
      <rPr>
        <sz val="11"/>
        <color theme="1"/>
        <rFont val="Times New Roman"/>
        <family val="1"/>
        <charset val="204"/>
      </rPr>
      <t xml:space="preserve"> Расходы МБТ на осуществление отдельных полномочий органов местного самоуправления поселений по организации библиотечного обслуживания населения, комплектованию и обеспечению сохранности библиотечных фондов библиотек поселений в муниципальную собственность МО СМР ЛО  на основании  РСД от 24.10.2018   № 506-рсд (ср-ва от Сланцевского ГП, Гостицкого, Загривского, Новосельского, Старопольского и Черновского СП)</t>
    </r>
  </si>
  <si>
    <t>Перераспределение БА по МБТ в пределах утвержденного общего объема средств между бюджетополучателями для проведения первоочередных расходов:</t>
  </si>
  <si>
    <t xml:space="preserve">  Вид расходов  540 "Иные межбюджетные трансферты" - на работу с межпоселенческим библиотечным фондом</t>
  </si>
  <si>
    <t xml:space="preserve">  Вид расходов  540  "Иные межбюджетные трансферты"-на обеспечение выплат стимулирующего характера</t>
  </si>
  <si>
    <r>
      <t xml:space="preserve">Перераспределение БА  </t>
    </r>
    <r>
      <rPr>
        <b/>
        <u/>
        <sz val="11"/>
        <rFont val="Times New Roman"/>
        <family val="1"/>
        <charset val="204"/>
      </rPr>
      <t>по МП "Развитие культуры на территории</t>
    </r>
    <r>
      <rPr>
        <sz val="11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>Сланцевский МР</t>
    </r>
    <r>
      <rPr>
        <sz val="11"/>
        <rFont val="Times New Roman"/>
        <family val="1"/>
        <charset val="204"/>
      </rPr>
      <t>"  с последующим внесением изменений в муниц программу:</t>
    </r>
  </si>
  <si>
    <r>
      <t xml:space="preserve">Администрация СМР </t>
    </r>
    <r>
      <rPr>
        <sz val="10"/>
        <rFont val="Times New Roman"/>
        <family val="1"/>
        <charset val="204"/>
      </rPr>
      <t>- расходы на софинансирование за счет средств местного бюджета мероприятий по поддержке творческих инициатив</t>
    </r>
  </si>
  <si>
    <t xml:space="preserve">     В результате внесенных изменений дефицит не изменится</t>
  </si>
  <si>
    <t xml:space="preserve">     В результате внесенных изменений дефицит не изменится.</t>
  </si>
  <si>
    <t>На СД</t>
  </si>
  <si>
    <t>НА СД</t>
  </si>
  <si>
    <t xml:space="preserve">СПРАВОЧНАЯ ИНФОРМАЦИЯ на 2019 год </t>
  </si>
  <si>
    <t xml:space="preserve"> дополнительная ПОЯСНИТЕЛЬНАЯ ЗАПИСКА  на 2019 год № 1</t>
  </si>
  <si>
    <t>Увеличение БА обеспечение функционирования программного обеспечения "Гранд-Смета" и "Сметный калькулятор" для осуществления проверки цен и контроля работ по объектам</t>
  </si>
  <si>
    <t xml:space="preserve">     В результате внесенных изменений дефицит увеличится на 183 тыс.руб. за счет остатков средств на счетах по учету средств местного бюджета и составит  24 857,9 тыс.руб. или 9,7 %.  </t>
  </si>
  <si>
    <t xml:space="preserve">  1.  Изменение расходной части бюджета в предлагаемом проекте решения по направлениям:    </t>
  </si>
  <si>
    <t xml:space="preserve"> 2.  Изменение источников финансирования дефицита бюджета в предлагаемом проекте решения по направлениям:    </t>
  </si>
  <si>
    <t>Раздел -0104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</si>
  <si>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Раздел -0705 "Профессиональная подготовка, переподготовка и повышение квалификации "</t>
  </si>
  <si>
    <t xml:space="preserve">от 16.01.2019       №  544 - рсд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</si>
</sst>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  <charset val="204"/>
    </font>
    <font>
      <i/>
      <sz val="9"/>
      <color rgb="FFFF0000"/>
      <name val="Arial Narrow"/>
      <family val="2"/>
      <charset val="204"/>
    </font>
    <font>
      <b/>
      <sz val="9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6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right" vertical="center" wrapText="1"/>
    </xf>
    <xf numFmtId="49" fontId="2" fillId="0" borderId="4" xfId="1" applyNumberFormat="1" applyFont="1" applyFill="1" applyBorder="1" applyAlignment="1">
      <alignment horizontal="justify" vertical="center" wrapText="1"/>
    </xf>
    <xf numFmtId="164" fontId="6" fillId="5" borderId="11" xfId="0" applyNumberFormat="1" applyFont="1" applyFill="1" applyBorder="1" applyAlignment="1">
      <alignment horizontal="right" vertical="center" wrapText="1"/>
    </xf>
    <xf numFmtId="165" fontId="12" fillId="5" borderId="12" xfId="0" applyNumberFormat="1" applyFont="1" applyFill="1" applyBorder="1" applyAlignment="1">
      <alignment horizontal="justify" vertical="center" wrapText="1"/>
    </xf>
    <xf numFmtId="164" fontId="6" fillId="6" borderId="3" xfId="0" applyNumberFormat="1" applyFont="1" applyFill="1" applyBorder="1" applyAlignment="1">
      <alignment horizontal="right" vertical="center" wrapText="1"/>
    </xf>
    <xf numFmtId="49" fontId="3" fillId="6" borderId="4" xfId="1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14" fillId="5" borderId="8" xfId="0" applyNumberFormat="1" applyFont="1" applyFill="1" applyBorder="1" applyAlignment="1">
      <alignment horizontal="center" vertical="center" wrapText="1"/>
    </xf>
    <xf numFmtId="165" fontId="12" fillId="5" borderId="9" xfId="0" applyNumberFormat="1" applyFont="1" applyFill="1" applyBorder="1" applyAlignment="1">
      <alignment horizontal="justify" vertical="center" wrapText="1"/>
    </xf>
    <xf numFmtId="164" fontId="14" fillId="5" borderId="5" xfId="0" applyNumberFormat="1" applyFont="1" applyFill="1" applyBorder="1" applyAlignment="1">
      <alignment horizontal="center" vertical="center" wrapText="1"/>
    </xf>
    <xf numFmtId="165" fontId="12" fillId="5" borderId="6" xfId="0" applyNumberFormat="1" applyFont="1" applyFill="1" applyBorder="1" applyAlignment="1">
      <alignment horizontal="justify" vertical="center" wrapText="1"/>
    </xf>
    <xf numFmtId="4" fontId="4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/>
    <xf numFmtId="164" fontId="3" fillId="2" borderId="3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justify" wrapText="1"/>
    </xf>
    <xf numFmtId="164" fontId="10" fillId="5" borderId="1" xfId="1" applyNumberFormat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justify" vertical="center" wrapText="1"/>
    </xf>
    <xf numFmtId="164" fontId="14" fillId="5" borderId="8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4" fillId="3" borderId="0" xfId="0" applyNumberFormat="1" applyFont="1" applyFill="1" applyAlignment="1">
      <alignment horizontal="center"/>
    </xf>
    <xf numFmtId="0" fontId="4" fillId="3" borderId="0" xfId="0" applyFont="1" applyFill="1"/>
    <xf numFmtId="0" fontId="1" fillId="3" borderId="0" xfId="0" applyFont="1" applyFill="1"/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64" fontId="8" fillId="0" borderId="7" xfId="1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0" xfId="0" applyFont="1"/>
    <xf numFmtId="164" fontId="10" fillId="2" borderId="0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justify" vertical="center" wrapText="1"/>
    </xf>
    <xf numFmtId="4" fontId="4" fillId="0" borderId="0" xfId="0" applyNumberFormat="1" applyFont="1"/>
    <xf numFmtId="0" fontId="15" fillId="0" borderId="0" xfId="0" applyFont="1" applyAlignment="1">
      <alignment vertical="center" wrapText="1"/>
    </xf>
    <xf numFmtId="0" fontId="16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/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0" fillId="0" borderId="0" xfId="0" applyFont="1"/>
    <xf numFmtId="0" fontId="25" fillId="0" borderId="0" xfId="0" applyFont="1" applyFill="1" applyAlignment="1">
      <alignment vertical="center"/>
    </xf>
    <xf numFmtId="4" fontId="22" fillId="0" borderId="0" xfId="0" applyNumberFormat="1" applyFont="1" applyFill="1" applyBorder="1"/>
    <xf numFmtId="0" fontId="20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/>
    <xf numFmtId="0" fontId="20" fillId="0" borderId="0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/>
    <xf numFmtId="0" fontId="25" fillId="0" borderId="0" xfId="0" applyFont="1" applyFill="1" applyAlignment="1">
      <alignment vertical="center" wrapText="1"/>
    </xf>
    <xf numFmtId="4" fontId="22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/>
    <xf numFmtId="164" fontId="28" fillId="0" borderId="0" xfId="0" applyNumberFormat="1" applyFont="1" applyFill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164" fontId="8" fillId="0" borderId="3" xfId="1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Fill="1"/>
    <xf numFmtId="49" fontId="22" fillId="2" borderId="0" xfId="0" applyNumberFormat="1" applyFont="1" applyFill="1" applyAlignment="1">
      <alignment horizontal="center" vertical="center" wrapText="1"/>
    </xf>
    <xf numFmtId="164" fontId="29" fillId="0" borderId="3" xfId="0" applyNumberFormat="1" applyFont="1" applyFill="1" applyBorder="1" applyAlignment="1">
      <alignment horizontal="center" vertical="center"/>
    </xf>
    <xf numFmtId="2" fontId="30" fillId="0" borderId="4" xfId="1" applyNumberFormat="1" applyFont="1" applyFill="1" applyBorder="1" applyAlignment="1">
      <alignment horizontal="justify" vertical="center" wrapText="1"/>
    </xf>
    <xf numFmtId="164" fontId="2" fillId="0" borderId="3" xfId="0" applyNumberFormat="1" applyFont="1" applyFill="1" applyBorder="1" applyAlignment="1">
      <alignment horizontal="right" vertical="center"/>
    </xf>
    <xf numFmtId="2" fontId="2" fillId="0" borderId="4" xfId="1" applyNumberFormat="1" applyFont="1" applyFill="1" applyBorder="1" applyAlignment="1">
      <alignment horizontal="left" vertical="center" wrapText="1"/>
    </xf>
    <xf numFmtId="2" fontId="3" fillId="4" borderId="12" xfId="1" applyNumberFormat="1" applyFont="1" applyFill="1" applyBorder="1" applyAlignment="1">
      <alignment horizontal="justify" vertical="center" wrapText="1"/>
    </xf>
    <xf numFmtId="2" fontId="32" fillId="3" borderId="4" xfId="1" applyNumberFormat="1" applyFont="1" applyFill="1" applyBorder="1" applyAlignment="1">
      <alignment horizontal="justify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4" fontId="37" fillId="0" borderId="0" xfId="0" applyNumberFormat="1" applyFont="1" applyAlignment="1">
      <alignment vertical="center"/>
    </xf>
    <xf numFmtId="164" fontId="2" fillId="0" borderId="3" xfId="1" applyNumberFormat="1" applyFont="1" applyFill="1" applyBorder="1" applyAlignment="1">
      <alignment horizontal="right"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0" fontId="30" fillId="0" borderId="17" xfId="0" applyNumberFormat="1" applyFont="1" applyFill="1" applyBorder="1" applyAlignment="1">
      <alignment vertical="center" wrapText="1"/>
    </xf>
    <xf numFmtId="2" fontId="2" fillId="0" borderId="6" xfId="1" applyNumberFormat="1" applyFont="1" applyFill="1" applyBorder="1" applyAlignment="1">
      <alignment horizontal="left" vertical="center" wrapText="1"/>
    </xf>
    <xf numFmtId="164" fontId="10" fillId="4" borderId="16" xfId="1" applyNumberFormat="1" applyFont="1" applyFill="1" applyBorder="1" applyAlignment="1">
      <alignment horizontal="center" vertical="center" wrapText="1"/>
    </xf>
    <xf numFmtId="164" fontId="10" fillId="5" borderId="18" xfId="1" applyNumberFormat="1" applyFont="1" applyFill="1" applyBorder="1" applyAlignment="1">
      <alignment horizontal="center" vertical="center" wrapText="1"/>
    </xf>
    <xf numFmtId="165" fontId="12" fillId="5" borderId="19" xfId="0" applyNumberFormat="1" applyFont="1" applyFill="1" applyBorder="1" applyAlignment="1">
      <alignment horizontal="justify" vertical="center" wrapText="1"/>
    </xf>
    <xf numFmtId="164" fontId="31" fillId="0" borderId="10" xfId="1" applyNumberFormat="1" applyFont="1" applyFill="1" applyBorder="1" applyAlignment="1">
      <alignment horizontal="right" vertical="center" wrapText="1"/>
    </xf>
    <xf numFmtId="2" fontId="32" fillId="3" borderId="12" xfId="1" applyNumberFormat="1" applyFont="1" applyFill="1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8" fillId="4" borderId="15" xfId="0" applyNumberFormat="1" applyFont="1" applyFill="1" applyBorder="1" applyAlignment="1">
      <alignment vertical="center" wrapText="1"/>
    </xf>
    <xf numFmtId="164" fontId="38" fillId="4" borderId="11" xfId="1" applyNumberFormat="1" applyFont="1" applyFill="1" applyBorder="1" applyAlignment="1">
      <alignment horizontal="center" vertical="center" wrapText="1"/>
    </xf>
    <xf numFmtId="164" fontId="30" fillId="0" borderId="3" xfId="1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39" fillId="0" borderId="0" xfId="0" applyFont="1" applyFill="1"/>
    <xf numFmtId="0" fontId="39" fillId="0" borderId="0" xfId="0" applyFont="1" applyFill="1" applyBorder="1"/>
    <xf numFmtId="0" fontId="40" fillId="0" borderId="0" xfId="0" applyFont="1" applyAlignment="1">
      <alignment vertical="center"/>
    </xf>
    <xf numFmtId="164" fontId="41" fillId="0" borderId="3" xfId="1" applyNumberFormat="1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164" fontId="44" fillId="0" borderId="3" xfId="1" applyNumberFormat="1" applyFont="1" applyFill="1" applyBorder="1" applyAlignment="1">
      <alignment horizontal="right" vertical="center" wrapText="1"/>
    </xf>
    <xf numFmtId="2" fontId="44" fillId="0" borderId="4" xfId="1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3" fillId="4" borderId="12" xfId="0" applyNumberFormat="1" applyFont="1" applyFill="1" applyBorder="1" applyAlignment="1">
      <alignment horizontal="left" vertical="center" wrapText="1"/>
    </xf>
    <xf numFmtId="164" fontId="10" fillId="4" borderId="11" xfId="0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164" fontId="6" fillId="0" borderId="3" xfId="1" applyNumberFormat="1" applyFont="1" applyFill="1" applyBorder="1" applyAlignment="1">
      <alignment horizontal="right" vertical="center" wrapText="1"/>
    </xf>
    <xf numFmtId="164" fontId="29" fillId="0" borderId="3" xfId="1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164" fontId="30" fillId="0" borderId="2" xfId="1" applyNumberFormat="1" applyFont="1" applyFill="1" applyBorder="1" applyAlignment="1">
      <alignment horizontal="right" vertical="center" wrapText="1"/>
    </xf>
    <xf numFmtId="2" fontId="3" fillId="0" borderId="1" xfId="1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2" fontId="47" fillId="0" borderId="1" xfId="1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164" fontId="10" fillId="6" borderId="8" xfId="1" applyNumberFormat="1" applyFont="1" applyFill="1" applyBorder="1" applyAlignment="1">
      <alignment horizontal="center" vertical="center" wrapText="1"/>
    </xf>
    <xf numFmtId="165" fontId="12" fillId="6" borderId="9" xfId="0" applyNumberFormat="1" applyFont="1" applyFill="1" applyBorder="1" applyAlignment="1">
      <alignment horizontal="justify" vertical="center" wrapText="1"/>
    </xf>
    <xf numFmtId="164" fontId="10" fillId="5" borderId="13" xfId="0" applyNumberFormat="1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justify" vertical="center" wrapText="1"/>
    </xf>
    <xf numFmtId="164" fontId="14" fillId="5" borderId="13" xfId="0" applyNumberFormat="1" applyFont="1" applyFill="1" applyBorder="1" applyAlignment="1">
      <alignment horizontal="center" vertical="center" wrapText="1"/>
    </xf>
    <xf numFmtId="165" fontId="12" fillId="5" borderId="14" xfId="0" applyNumberFormat="1" applyFont="1" applyFill="1" applyBorder="1" applyAlignment="1">
      <alignment horizontal="justify" vertical="center" wrapText="1"/>
    </xf>
    <xf numFmtId="164" fontId="33" fillId="4" borderId="11" xfId="0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4" fontId="14" fillId="5" borderId="21" xfId="1" applyNumberFormat="1" applyFont="1" applyFill="1" applyBorder="1" applyAlignment="1">
      <alignment horizontal="center" vertical="center" wrapText="1"/>
    </xf>
    <xf numFmtId="165" fontId="12" fillId="5" borderId="21" xfId="0" applyNumberFormat="1" applyFont="1" applyFill="1" applyBorder="1" applyAlignment="1">
      <alignment horizontal="justify" vertical="center" wrapTex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49" fontId="10" fillId="5" borderId="9" xfId="1" applyNumberFormat="1" applyFont="1" applyFill="1" applyBorder="1" applyAlignment="1">
      <alignment horizontal="justify" vertical="center" wrapText="1"/>
    </xf>
    <xf numFmtId="164" fontId="2" fillId="0" borderId="5" xfId="1" applyNumberFormat="1" applyFont="1" applyFill="1" applyBorder="1" applyAlignment="1">
      <alignment horizontal="right" vertical="center" wrapText="1"/>
    </xf>
    <xf numFmtId="164" fontId="36" fillId="0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2" fontId="47" fillId="0" borderId="1" xfId="1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right" wrapText="1"/>
    </xf>
    <xf numFmtId="0" fontId="11" fillId="4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3"/>
  <sheetViews>
    <sheetView topLeftCell="A35" workbookViewId="0">
      <selection sqref="A1:B1"/>
    </sheetView>
  </sheetViews>
  <sheetFormatPr defaultRowHeight="15.75" x14ac:dyDescent="0.2"/>
  <cols>
    <col min="1" max="1" width="15.42578125" style="156" customWidth="1"/>
    <col min="2" max="2" width="86.7109375" style="44" customWidth="1"/>
    <col min="3" max="3" width="12.28515625" style="27" customWidth="1"/>
    <col min="4" max="4" width="11.5703125" style="28" customWidth="1"/>
    <col min="5" max="5" width="5.140625" style="17" customWidth="1"/>
    <col min="6" max="6" width="10.42578125" style="17" customWidth="1"/>
    <col min="7" max="11" width="24.42578125" style="17" customWidth="1"/>
    <col min="12" max="206" width="8.85546875" style="17"/>
    <col min="207" max="207" width="11.28515625" style="17" customWidth="1"/>
    <col min="208" max="208" width="87.85546875" style="17" customWidth="1"/>
    <col min="209" max="209" width="12" style="17" customWidth="1"/>
    <col min="210" max="210" width="9.42578125" style="17" customWidth="1"/>
    <col min="211" max="211" width="6" style="17" customWidth="1"/>
    <col min="212" max="212" width="8.85546875" style="17"/>
    <col min="213" max="213" width="33" style="17" customWidth="1"/>
    <col min="214" max="462" width="8.85546875" style="17"/>
    <col min="463" max="463" width="11.28515625" style="17" customWidth="1"/>
    <col min="464" max="464" width="87.85546875" style="17" customWidth="1"/>
    <col min="465" max="465" width="12" style="17" customWidth="1"/>
    <col min="466" max="466" width="9.42578125" style="17" customWidth="1"/>
    <col min="467" max="467" width="6" style="17" customWidth="1"/>
    <col min="468" max="468" width="8.85546875" style="17"/>
    <col min="469" max="469" width="33" style="17" customWidth="1"/>
    <col min="470" max="718" width="8.85546875" style="17"/>
    <col min="719" max="719" width="11.28515625" style="17" customWidth="1"/>
    <col min="720" max="720" width="87.85546875" style="17" customWidth="1"/>
    <col min="721" max="721" width="12" style="17" customWidth="1"/>
    <col min="722" max="722" width="9.42578125" style="17" customWidth="1"/>
    <col min="723" max="723" width="6" style="17" customWidth="1"/>
    <col min="724" max="724" width="8.85546875" style="17"/>
    <col min="725" max="725" width="33" style="17" customWidth="1"/>
    <col min="726" max="974" width="8.85546875" style="17"/>
    <col min="975" max="975" width="11.28515625" style="17" customWidth="1"/>
    <col min="976" max="976" width="87.85546875" style="17" customWidth="1"/>
    <col min="977" max="977" width="12" style="17" customWidth="1"/>
    <col min="978" max="978" width="9.42578125" style="17" customWidth="1"/>
    <col min="979" max="979" width="6" style="17" customWidth="1"/>
    <col min="980" max="980" width="8.85546875" style="17"/>
    <col min="981" max="981" width="33" style="17" customWidth="1"/>
    <col min="982" max="1230" width="8.85546875" style="17"/>
    <col min="1231" max="1231" width="11.28515625" style="17" customWidth="1"/>
    <col min="1232" max="1232" width="87.85546875" style="17" customWidth="1"/>
    <col min="1233" max="1233" width="12" style="17" customWidth="1"/>
    <col min="1234" max="1234" width="9.42578125" style="17" customWidth="1"/>
    <col min="1235" max="1235" width="6" style="17" customWidth="1"/>
    <col min="1236" max="1236" width="8.85546875" style="17"/>
    <col min="1237" max="1237" width="33" style="17" customWidth="1"/>
    <col min="1238" max="1486" width="8.85546875" style="17"/>
    <col min="1487" max="1487" width="11.28515625" style="17" customWidth="1"/>
    <col min="1488" max="1488" width="87.85546875" style="17" customWidth="1"/>
    <col min="1489" max="1489" width="12" style="17" customWidth="1"/>
    <col min="1490" max="1490" width="9.42578125" style="17" customWidth="1"/>
    <col min="1491" max="1491" width="6" style="17" customWidth="1"/>
    <col min="1492" max="1492" width="8.85546875" style="17"/>
    <col min="1493" max="1493" width="33" style="17" customWidth="1"/>
    <col min="1494" max="1742" width="8.85546875" style="17"/>
    <col min="1743" max="1743" width="11.28515625" style="17" customWidth="1"/>
    <col min="1744" max="1744" width="87.85546875" style="17" customWidth="1"/>
    <col min="1745" max="1745" width="12" style="17" customWidth="1"/>
    <col min="1746" max="1746" width="9.42578125" style="17" customWidth="1"/>
    <col min="1747" max="1747" width="6" style="17" customWidth="1"/>
    <col min="1748" max="1748" width="8.85546875" style="17"/>
    <col min="1749" max="1749" width="33" style="17" customWidth="1"/>
    <col min="1750" max="1998" width="8.85546875" style="17"/>
    <col min="1999" max="1999" width="11.28515625" style="17" customWidth="1"/>
    <col min="2000" max="2000" width="87.85546875" style="17" customWidth="1"/>
    <col min="2001" max="2001" width="12" style="17" customWidth="1"/>
    <col min="2002" max="2002" width="9.42578125" style="17" customWidth="1"/>
    <col min="2003" max="2003" width="6" style="17" customWidth="1"/>
    <col min="2004" max="2004" width="8.85546875" style="17"/>
    <col min="2005" max="2005" width="33" style="17" customWidth="1"/>
    <col min="2006" max="2254" width="8.85546875" style="17"/>
    <col min="2255" max="2255" width="11.28515625" style="17" customWidth="1"/>
    <col min="2256" max="2256" width="87.85546875" style="17" customWidth="1"/>
    <col min="2257" max="2257" width="12" style="17" customWidth="1"/>
    <col min="2258" max="2258" width="9.42578125" style="17" customWidth="1"/>
    <col min="2259" max="2259" width="6" style="17" customWidth="1"/>
    <col min="2260" max="2260" width="8.85546875" style="17"/>
    <col min="2261" max="2261" width="33" style="17" customWidth="1"/>
    <col min="2262" max="2510" width="8.85546875" style="17"/>
    <col min="2511" max="2511" width="11.28515625" style="17" customWidth="1"/>
    <col min="2512" max="2512" width="87.85546875" style="17" customWidth="1"/>
    <col min="2513" max="2513" width="12" style="17" customWidth="1"/>
    <col min="2514" max="2514" width="9.42578125" style="17" customWidth="1"/>
    <col min="2515" max="2515" width="6" style="17" customWidth="1"/>
    <col min="2516" max="2516" width="8.85546875" style="17"/>
    <col min="2517" max="2517" width="33" style="17" customWidth="1"/>
    <col min="2518" max="2766" width="8.85546875" style="17"/>
    <col min="2767" max="2767" width="11.28515625" style="17" customWidth="1"/>
    <col min="2768" max="2768" width="87.85546875" style="17" customWidth="1"/>
    <col min="2769" max="2769" width="12" style="17" customWidth="1"/>
    <col min="2770" max="2770" width="9.42578125" style="17" customWidth="1"/>
    <col min="2771" max="2771" width="6" style="17" customWidth="1"/>
    <col min="2772" max="2772" width="8.85546875" style="17"/>
    <col min="2773" max="2773" width="33" style="17" customWidth="1"/>
    <col min="2774" max="3022" width="8.85546875" style="17"/>
    <col min="3023" max="3023" width="11.28515625" style="17" customWidth="1"/>
    <col min="3024" max="3024" width="87.85546875" style="17" customWidth="1"/>
    <col min="3025" max="3025" width="12" style="17" customWidth="1"/>
    <col min="3026" max="3026" width="9.42578125" style="17" customWidth="1"/>
    <col min="3027" max="3027" width="6" style="17" customWidth="1"/>
    <col min="3028" max="3028" width="8.85546875" style="17"/>
    <col min="3029" max="3029" width="33" style="17" customWidth="1"/>
    <col min="3030" max="3278" width="8.85546875" style="17"/>
    <col min="3279" max="3279" width="11.28515625" style="17" customWidth="1"/>
    <col min="3280" max="3280" width="87.85546875" style="17" customWidth="1"/>
    <col min="3281" max="3281" width="12" style="17" customWidth="1"/>
    <col min="3282" max="3282" width="9.42578125" style="17" customWidth="1"/>
    <col min="3283" max="3283" width="6" style="17" customWidth="1"/>
    <col min="3284" max="3284" width="8.85546875" style="17"/>
    <col min="3285" max="3285" width="33" style="17" customWidth="1"/>
    <col min="3286" max="3534" width="8.85546875" style="17"/>
    <col min="3535" max="3535" width="11.28515625" style="17" customWidth="1"/>
    <col min="3536" max="3536" width="87.85546875" style="17" customWidth="1"/>
    <col min="3537" max="3537" width="12" style="17" customWidth="1"/>
    <col min="3538" max="3538" width="9.42578125" style="17" customWidth="1"/>
    <col min="3539" max="3539" width="6" style="17" customWidth="1"/>
    <col min="3540" max="3540" width="8.85546875" style="17"/>
    <col min="3541" max="3541" width="33" style="17" customWidth="1"/>
    <col min="3542" max="3790" width="8.85546875" style="17"/>
    <col min="3791" max="3791" width="11.28515625" style="17" customWidth="1"/>
    <col min="3792" max="3792" width="87.85546875" style="17" customWidth="1"/>
    <col min="3793" max="3793" width="12" style="17" customWidth="1"/>
    <col min="3794" max="3794" width="9.42578125" style="17" customWidth="1"/>
    <col min="3795" max="3795" width="6" style="17" customWidth="1"/>
    <col min="3796" max="3796" width="8.85546875" style="17"/>
    <col min="3797" max="3797" width="33" style="17" customWidth="1"/>
    <col min="3798" max="4046" width="8.85546875" style="17"/>
    <col min="4047" max="4047" width="11.28515625" style="17" customWidth="1"/>
    <col min="4048" max="4048" width="87.85546875" style="17" customWidth="1"/>
    <col min="4049" max="4049" width="12" style="17" customWidth="1"/>
    <col min="4050" max="4050" width="9.42578125" style="17" customWidth="1"/>
    <col min="4051" max="4051" width="6" style="17" customWidth="1"/>
    <col min="4052" max="4052" width="8.85546875" style="17"/>
    <col min="4053" max="4053" width="33" style="17" customWidth="1"/>
    <col min="4054" max="4302" width="8.85546875" style="17"/>
    <col min="4303" max="4303" width="11.28515625" style="17" customWidth="1"/>
    <col min="4304" max="4304" width="87.85546875" style="17" customWidth="1"/>
    <col min="4305" max="4305" width="12" style="17" customWidth="1"/>
    <col min="4306" max="4306" width="9.42578125" style="17" customWidth="1"/>
    <col min="4307" max="4307" width="6" style="17" customWidth="1"/>
    <col min="4308" max="4308" width="8.85546875" style="17"/>
    <col min="4309" max="4309" width="33" style="17" customWidth="1"/>
    <col min="4310" max="4558" width="8.85546875" style="17"/>
    <col min="4559" max="4559" width="11.28515625" style="17" customWidth="1"/>
    <col min="4560" max="4560" width="87.85546875" style="17" customWidth="1"/>
    <col min="4561" max="4561" width="12" style="17" customWidth="1"/>
    <col min="4562" max="4562" width="9.42578125" style="17" customWidth="1"/>
    <col min="4563" max="4563" width="6" style="17" customWidth="1"/>
    <col min="4564" max="4564" width="8.85546875" style="17"/>
    <col min="4565" max="4565" width="33" style="17" customWidth="1"/>
    <col min="4566" max="4814" width="8.85546875" style="17"/>
    <col min="4815" max="4815" width="11.28515625" style="17" customWidth="1"/>
    <col min="4816" max="4816" width="87.85546875" style="17" customWidth="1"/>
    <col min="4817" max="4817" width="12" style="17" customWidth="1"/>
    <col min="4818" max="4818" width="9.42578125" style="17" customWidth="1"/>
    <col min="4819" max="4819" width="6" style="17" customWidth="1"/>
    <col min="4820" max="4820" width="8.85546875" style="17"/>
    <col min="4821" max="4821" width="33" style="17" customWidth="1"/>
    <col min="4822" max="5070" width="8.85546875" style="17"/>
    <col min="5071" max="5071" width="11.28515625" style="17" customWidth="1"/>
    <col min="5072" max="5072" width="87.85546875" style="17" customWidth="1"/>
    <col min="5073" max="5073" width="12" style="17" customWidth="1"/>
    <col min="5074" max="5074" width="9.42578125" style="17" customWidth="1"/>
    <col min="5075" max="5075" width="6" style="17" customWidth="1"/>
    <col min="5076" max="5076" width="8.85546875" style="17"/>
    <col min="5077" max="5077" width="33" style="17" customWidth="1"/>
    <col min="5078" max="5326" width="8.85546875" style="17"/>
    <col min="5327" max="5327" width="11.28515625" style="17" customWidth="1"/>
    <col min="5328" max="5328" width="87.85546875" style="17" customWidth="1"/>
    <col min="5329" max="5329" width="12" style="17" customWidth="1"/>
    <col min="5330" max="5330" width="9.42578125" style="17" customWidth="1"/>
    <col min="5331" max="5331" width="6" style="17" customWidth="1"/>
    <col min="5332" max="5332" width="8.85546875" style="17"/>
    <col min="5333" max="5333" width="33" style="17" customWidth="1"/>
    <col min="5334" max="5582" width="8.85546875" style="17"/>
    <col min="5583" max="5583" width="11.28515625" style="17" customWidth="1"/>
    <col min="5584" max="5584" width="87.85546875" style="17" customWidth="1"/>
    <col min="5585" max="5585" width="12" style="17" customWidth="1"/>
    <col min="5586" max="5586" width="9.42578125" style="17" customWidth="1"/>
    <col min="5587" max="5587" width="6" style="17" customWidth="1"/>
    <col min="5588" max="5588" width="8.85546875" style="17"/>
    <col min="5589" max="5589" width="33" style="17" customWidth="1"/>
    <col min="5590" max="5838" width="8.85546875" style="17"/>
    <col min="5839" max="5839" width="11.28515625" style="17" customWidth="1"/>
    <col min="5840" max="5840" width="87.85546875" style="17" customWidth="1"/>
    <col min="5841" max="5841" width="12" style="17" customWidth="1"/>
    <col min="5842" max="5842" width="9.42578125" style="17" customWidth="1"/>
    <col min="5843" max="5843" width="6" style="17" customWidth="1"/>
    <col min="5844" max="5844" width="8.85546875" style="17"/>
    <col min="5845" max="5845" width="33" style="17" customWidth="1"/>
    <col min="5846" max="6094" width="8.85546875" style="17"/>
    <col min="6095" max="6095" width="11.28515625" style="17" customWidth="1"/>
    <col min="6096" max="6096" width="87.85546875" style="17" customWidth="1"/>
    <col min="6097" max="6097" width="12" style="17" customWidth="1"/>
    <col min="6098" max="6098" width="9.42578125" style="17" customWidth="1"/>
    <col min="6099" max="6099" width="6" style="17" customWidth="1"/>
    <col min="6100" max="6100" width="8.85546875" style="17"/>
    <col min="6101" max="6101" width="33" style="17" customWidth="1"/>
    <col min="6102" max="6350" width="8.85546875" style="17"/>
    <col min="6351" max="6351" width="11.28515625" style="17" customWidth="1"/>
    <col min="6352" max="6352" width="87.85546875" style="17" customWidth="1"/>
    <col min="6353" max="6353" width="12" style="17" customWidth="1"/>
    <col min="6354" max="6354" width="9.42578125" style="17" customWidth="1"/>
    <col min="6355" max="6355" width="6" style="17" customWidth="1"/>
    <col min="6356" max="6356" width="8.85546875" style="17"/>
    <col min="6357" max="6357" width="33" style="17" customWidth="1"/>
    <col min="6358" max="6606" width="8.85546875" style="17"/>
    <col min="6607" max="6607" width="11.28515625" style="17" customWidth="1"/>
    <col min="6608" max="6608" width="87.85546875" style="17" customWidth="1"/>
    <col min="6609" max="6609" width="12" style="17" customWidth="1"/>
    <col min="6610" max="6610" width="9.42578125" style="17" customWidth="1"/>
    <col min="6611" max="6611" width="6" style="17" customWidth="1"/>
    <col min="6612" max="6612" width="8.85546875" style="17"/>
    <col min="6613" max="6613" width="33" style="17" customWidth="1"/>
    <col min="6614" max="6862" width="8.85546875" style="17"/>
    <col min="6863" max="6863" width="11.28515625" style="17" customWidth="1"/>
    <col min="6864" max="6864" width="87.85546875" style="17" customWidth="1"/>
    <col min="6865" max="6865" width="12" style="17" customWidth="1"/>
    <col min="6866" max="6866" width="9.42578125" style="17" customWidth="1"/>
    <col min="6867" max="6867" width="6" style="17" customWidth="1"/>
    <col min="6868" max="6868" width="8.85546875" style="17"/>
    <col min="6869" max="6869" width="33" style="17" customWidth="1"/>
    <col min="6870" max="7118" width="8.85546875" style="17"/>
    <col min="7119" max="7119" width="11.28515625" style="17" customWidth="1"/>
    <col min="7120" max="7120" width="87.85546875" style="17" customWidth="1"/>
    <col min="7121" max="7121" width="12" style="17" customWidth="1"/>
    <col min="7122" max="7122" width="9.42578125" style="17" customWidth="1"/>
    <col min="7123" max="7123" width="6" style="17" customWidth="1"/>
    <col min="7124" max="7124" width="8.85546875" style="17"/>
    <col min="7125" max="7125" width="33" style="17" customWidth="1"/>
    <col min="7126" max="7374" width="8.85546875" style="17"/>
    <col min="7375" max="7375" width="11.28515625" style="17" customWidth="1"/>
    <col min="7376" max="7376" width="87.85546875" style="17" customWidth="1"/>
    <col min="7377" max="7377" width="12" style="17" customWidth="1"/>
    <col min="7378" max="7378" width="9.42578125" style="17" customWidth="1"/>
    <col min="7379" max="7379" width="6" style="17" customWidth="1"/>
    <col min="7380" max="7380" width="8.85546875" style="17"/>
    <col min="7381" max="7381" width="33" style="17" customWidth="1"/>
    <col min="7382" max="7630" width="8.85546875" style="17"/>
    <col min="7631" max="7631" width="11.28515625" style="17" customWidth="1"/>
    <col min="7632" max="7632" width="87.85546875" style="17" customWidth="1"/>
    <col min="7633" max="7633" width="12" style="17" customWidth="1"/>
    <col min="7634" max="7634" width="9.42578125" style="17" customWidth="1"/>
    <col min="7635" max="7635" width="6" style="17" customWidth="1"/>
    <col min="7636" max="7636" width="8.85546875" style="17"/>
    <col min="7637" max="7637" width="33" style="17" customWidth="1"/>
    <col min="7638" max="7886" width="8.85546875" style="17"/>
    <col min="7887" max="7887" width="11.28515625" style="17" customWidth="1"/>
    <col min="7888" max="7888" width="87.85546875" style="17" customWidth="1"/>
    <col min="7889" max="7889" width="12" style="17" customWidth="1"/>
    <col min="7890" max="7890" width="9.42578125" style="17" customWidth="1"/>
    <col min="7891" max="7891" width="6" style="17" customWidth="1"/>
    <col min="7892" max="7892" width="8.85546875" style="17"/>
    <col min="7893" max="7893" width="33" style="17" customWidth="1"/>
    <col min="7894" max="8142" width="8.85546875" style="17"/>
    <col min="8143" max="8143" width="11.28515625" style="17" customWidth="1"/>
    <col min="8144" max="8144" width="87.85546875" style="17" customWidth="1"/>
    <col min="8145" max="8145" width="12" style="17" customWidth="1"/>
    <col min="8146" max="8146" width="9.42578125" style="17" customWidth="1"/>
    <col min="8147" max="8147" width="6" style="17" customWidth="1"/>
    <col min="8148" max="8148" width="8.85546875" style="17"/>
    <col min="8149" max="8149" width="33" style="17" customWidth="1"/>
    <col min="8150" max="8398" width="8.85546875" style="17"/>
    <col min="8399" max="8399" width="11.28515625" style="17" customWidth="1"/>
    <col min="8400" max="8400" width="87.85546875" style="17" customWidth="1"/>
    <col min="8401" max="8401" width="12" style="17" customWidth="1"/>
    <col min="8402" max="8402" width="9.42578125" style="17" customWidth="1"/>
    <col min="8403" max="8403" width="6" style="17" customWidth="1"/>
    <col min="8404" max="8404" width="8.85546875" style="17"/>
    <col min="8405" max="8405" width="33" style="17" customWidth="1"/>
    <col min="8406" max="8654" width="8.85546875" style="17"/>
    <col min="8655" max="8655" width="11.28515625" style="17" customWidth="1"/>
    <col min="8656" max="8656" width="87.85546875" style="17" customWidth="1"/>
    <col min="8657" max="8657" width="12" style="17" customWidth="1"/>
    <col min="8658" max="8658" width="9.42578125" style="17" customWidth="1"/>
    <col min="8659" max="8659" width="6" style="17" customWidth="1"/>
    <col min="8660" max="8660" width="8.85546875" style="17"/>
    <col min="8661" max="8661" width="33" style="17" customWidth="1"/>
    <col min="8662" max="8910" width="8.85546875" style="17"/>
    <col min="8911" max="8911" width="11.28515625" style="17" customWidth="1"/>
    <col min="8912" max="8912" width="87.85546875" style="17" customWidth="1"/>
    <col min="8913" max="8913" width="12" style="17" customWidth="1"/>
    <col min="8914" max="8914" width="9.42578125" style="17" customWidth="1"/>
    <col min="8915" max="8915" width="6" style="17" customWidth="1"/>
    <col min="8916" max="8916" width="8.85546875" style="17"/>
    <col min="8917" max="8917" width="33" style="17" customWidth="1"/>
    <col min="8918" max="9166" width="8.85546875" style="17"/>
    <col min="9167" max="9167" width="11.28515625" style="17" customWidth="1"/>
    <col min="9168" max="9168" width="87.85546875" style="17" customWidth="1"/>
    <col min="9169" max="9169" width="12" style="17" customWidth="1"/>
    <col min="9170" max="9170" width="9.42578125" style="17" customWidth="1"/>
    <col min="9171" max="9171" width="6" style="17" customWidth="1"/>
    <col min="9172" max="9172" width="8.85546875" style="17"/>
    <col min="9173" max="9173" width="33" style="17" customWidth="1"/>
    <col min="9174" max="9422" width="8.85546875" style="17"/>
    <col min="9423" max="9423" width="11.28515625" style="17" customWidth="1"/>
    <col min="9424" max="9424" width="87.85546875" style="17" customWidth="1"/>
    <col min="9425" max="9425" width="12" style="17" customWidth="1"/>
    <col min="9426" max="9426" width="9.42578125" style="17" customWidth="1"/>
    <col min="9427" max="9427" width="6" style="17" customWidth="1"/>
    <col min="9428" max="9428" width="8.85546875" style="17"/>
    <col min="9429" max="9429" width="33" style="17" customWidth="1"/>
    <col min="9430" max="9678" width="8.85546875" style="17"/>
    <col min="9679" max="9679" width="11.28515625" style="17" customWidth="1"/>
    <col min="9680" max="9680" width="87.85546875" style="17" customWidth="1"/>
    <col min="9681" max="9681" width="12" style="17" customWidth="1"/>
    <col min="9682" max="9682" width="9.42578125" style="17" customWidth="1"/>
    <col min="9683" max="9683" width="6" style="17" customWidth="1"/>
    <col min="9684" max="9684" width="8.85546875" style="17"/>
    <col min="9685" max="9685" width="33" style="17" customWidth="1"/>
    <col min="9686" max="9934" width="8.85546875" style="17"/>
    <col min="9935" max="9935" width="11.28515625" style="17" customWidth="1"/>
    <col min="9936" max="9936" width="87.85546875" style="17" customWidth="1"/>
    <col min="9937" max="9937" width="12" style="17" customWidth="1"/>
    <col min="9938" max="9938" width="9.42578125" style="17" customWidth="1"/>
    <col min="9939" max="9939" width="6" style="17" customWidth="1"/>
    <col min="9940" max="9940" width="8.85546875" style="17"/>
    <col min="9941" max="9941" width="33" style="17" customWidth="1"/>
    <col min="9942" max="10190" width="8.85546875" style="17"/>
    <col min="10191" max="10191" width="11.28515625" style="17" customWidth="1"/>
    <col min="10192" max="10192" width="87.85546875" style="17" customWidth="1"/>
    <col min="10193" max="10193" width="12" style="17" customWidth="1"/>
    <col min="10194" max="10194" width="9.42578125" style="17" customWidth="1"/>
    <col min="10195" max="10195" width="6" style="17" customWidth="1"/>
    <col min="10196" max="10196" width="8.85546875" style="17"/>
    <col min="10197" max="10197" width="33" style="17" customWidth="1"/>
    <col min="10198" max="10446" width="8.85546875" style="17"/>
    <col min="10447" max="10447" width="11.28515625" style="17" customWidth="1"/>
    <col min="10448" max="10448" width="87.85546875" style="17" customWidth="1"/>
    <col min="10449" max="10449" width="12" style="17" customWidth="1"/>
    <col min="10450" max="10450" width="9.42578125" style="17" customWidth="1"/>
    <col min="10451" max="10451" width="6" style="17" customWidth="1"/>
    <col min="10452" max="10452" width="8.85546875" style="17"/>
    <col min="10453" max="10453" width="33" style="17" customWidth="1"/>
    <col min="10454" max="10702" width="8.85546875" style="17"/>
    <col min="10703" max="10703" width="11.28515625" style="17" customWidth="1"/>
    <col min="10704" max="10704" width="87.85546875" style="17" customWidth="1"/>
    <col min="10705" max="10705" width="12" style="17" customWidth="1"/>
    <col min="10706" max="10706" width="9.42578125" style="17" customWidth="1"/>
    <col min="10707" max="10707" width="6" style="17" customWidth="1"/>
    <col min="10708" max="10708" width="8.85546875" style="17"/>
    <col min="10709" max="10709" width="33" style="17" customWidth="1"/>
    <col min="10710" max="10958" width="8.85546875" style="17"/>
    <col min="10959" max="10959" width="11.28515625" style="17" customWidth="1"/>
    <col min="10960" max="10960" width="87.85546875" style="17" customWidth="1"/>
    <col min="10961" max="10961" width="12" style="17" customWidth="1"/>
    <col min="10962" max="10962" width="9.42578125" style="17" customWidth="1"/>
    <col min="10963" max="10963" width="6" style="17" customWidth="1"/>
    <col min="10964" max="10964" width="8.85546875" style="17"/>
    <col min="10965" max="10965" width="33" style="17" customWidth="1"/>
    <col min="10966" max="11214" width="8.85546875" style="17"/>
    <col min="11215" max="11215" width="11.28515625" style="17" customWidth="1"/>
    <col min="11216" max="11216" width="87.85546875" style="17" customWidth="1"/>
    <col min="11217" max="11217" width="12" style="17" customWidth="1"/>
    <col min="11218" max="11218" width="9.42578125" style="17" customWidth="1"/>
    <col min="11219" max="11219" width="6" style="17" customWidth="1"/>
    <col min="11220" max="11220" width="8.85546875" style="17"/>
    <col min="11221" max="11221" width="33" style="17" customWidth="1"/>
    <col min="11222" max="11470" width="8.85546875" style="17"/>
    <col min="11471" max="11471" width="11.28515625" style="17" customWidth="1"/>
    <col min="11472" max="11472" width="87.85546875" style="17" customWidth="1"/>
    <col min="11473" max="11473" width="12" style="17" customWidth="1"/>
    <col min="11474" max="11474" width="9.42578125" style="17" customWidth="1"/>
    <col min="11475" max="11475" width="6" style="17" customWidth="1"/>
    <col min="11476" max="11476" width="8.85546875" style="17"/>
    <col min="11477" max="11477" width="33" style="17" customWidth="1"/>
    <col min="11478" max="11726" width="8.85546875" style="17"/>
    <col min="11727" max="11727" width="11.28515625" style="17" customWidth="1"/>
    <col min="11728" max="11728" width="87.85546875" style="17" customWidth="1"/>
    <col min="11729" max="11729" width="12" style="17" customWidth="1"/>
    <col min="11730" max="11730" width="9.42578125" style="17" customWidth="1"/>
    <col min="11731" max="11731" width="6" style="17" customWidth="1"/>
    <col min="11732" max="11732" width="8.85546875" style="17"/>
    <col min="11733" max="11733" width="33" style="17" customWidth="1"/>
    <col min="11734" max="11982" width="8.85546875" style="17"/>
    <col min="11983" max="11983" width="11.28515625" style="17" customWidth="1"/>
    <col min="11984" max="11984" width="87.85546875" style="17" customWidth="1"/>
    <col min="11985" max="11985" width="12" style="17" customWidth="1"/>
    <col min="11986" max="11986" width="9.42578125" style="17" customWidth="1"/>
    <col min="11987" max="11987" width="6" style="17" customWidth="1"/>
    <col min="11988" max="11988" width="8.85546875" style="17"/>
    <col min="11989" max="11989" width="33" style="17" customWidth="1"/>
    <col min="11990" max="12238" width="8.85546875" style="17"/>
    <col min="12239" max="12239" width="11.28515625" style="17" customWidth="1"/>
    <col min="12240" max="12240" width="87.85546875" style="17" customWidth="1"/>
    <col min="12241" max="12241" width="12" style="17" customWidth="1"/>
    <col min="12242" max="12242" width="9.42578125" style="17" customWidth="1"/>
    <col min="12243" max="12243" width="6" style="17" customWidth="1"/>
    <col min="12244" max="12244" width="8.85546875" style="17"/>
    <col min="12245" max="12245" width="33" style="17" customWidth="1"/>
    <col min="12246" max="12494" width="8.85546875" style="17"/>
    <col min="12495" max="12495" width="11.28515625" style="17" customWidth="1"/>
    <col min="12496" max="12496" width="87.85546875" style="17" customWidth="1"/>
    <col min="12497" max="12497" width="12" style="17" customWidth="1"/>
    <col min="12498" max="12498" width="9.42578125" style="17" customWidth="1"/>
    <col min="12499" max="12499" width="6" style="17" customWidth="1"/>
    <col min="12500" max="12500" width="8.85546875" style="17"/>
    <col min="12501" max="12501" width="33" style="17" customWidth="1"/>
    <col min="12502" max="12750" width="8.85546875" style="17"/>
    <col min="12751" max="12751" width="11.28515625" style="17" customWidth="1"/>
    <col min="12752" max="12752" width="87.85546875" style="17" customWidth="1"/>
    <col min="12753" max="12753" width="12" style="17" customWidth="1"/>
    <col min="12754" max="12754" width="9.42578125" style="17" customWidth="1"/>
    <col min="12755" max="12755" width="6" style="17" customWidth="1"/>
    <col min="12756" max="12756" width="8.85546875" style="17"/>
    <col min="12757" max="12757" width="33" style="17" customWidth="1"/>
    <col min="12758" max="13006" width="8.85546875" style="17"/>
    <col min="13007" max="13007" width="11.28515625" style="17" customWidth="1"/>
    <col min="13008" max="13008" width="87.85546875" style="17" customWidth="1"/>
    <col min="13009" max="13009" width="12" style="17" customWidth="1"/>
    <col min="13010" max="13010" width="9.42578125" style="17" customWidth="1"/>
    <col min="13011" max="13011" width="6" style="17" customWidth="1"/>
    <col min="13012" max="13012" width="8.85546875" style="17"/>
    <col min="13013" max="13013" width="33" style="17" customWidth="1"/>
    <col min="13014" max="13262" width="8.85546875" style="17"/>
    <col min="13263" max="13263" width="11.28515625" style="17" customWidth="1"/>
    <col min="13264" max="13264" width="87.85546875" style="17" customWidth="1"/>
    <col min="13265" max="13265" width="12" style="17" customWidth="1"/>
    <col min="13266" max="13266" width="9.42578125" style="17" customWidth="1"/>
    <col min="13267" max="13267" width="6" style="17" customWidth="1"/>
    <col min="13268" max="13268" width="8.85546875" style="17"/>
    <col min="13269" max="13269" width="33" style="17" customWidth="1"/>
    <col min="13270" max="13518" width="8.85546875" style="17"/>
    <col min="13519" max="13519" width="11.28515625" style="17" customWidth="1"/>
    <col min="13520" max="13520" width="87.85546875" style="17" customWidth="1"/>
    <col min="13521" max="13521" width="12" style="17" customWidth="1"/>
    <col min="13522" max="13522" width="9.42578125" style="17" customWidth="1"/>
    <col min="13523" max="13523" width="6" style="17" customWidth="1"/>
    <col min="13524" max="13524" width="8.85546875" style="17"/>
    <col min="13525" max="13525" width="33" style="17" customWidth="1"/>
    <col min="13526" max="13774" width="8.85546875" style="17"/>
    <col min="13775" max="13775" width="11.28515625" style="17" customWidth="1"/>
    <col min="13776" max="13776" width="87.85546875" style="17" customWidth="1"/>
    <col min="13777" max="13777" width="12" style="17" customWidth="1"/>
    <col min="13778" max="13778" width="9.42578125" style="17" customWidth="1"/>
    <col min="13779" max="13779" width="6" style="17" customWidth="1"/>
    <col min="13780" max="13780" width="8.85546875" style="17"/>
    <col min="13781" max="13781" width="33" style="17" customWidth="1"/>
    <col min="13782" max="14030" width="8.85546875" style="17"/>
    <col min="14031" max="14031" width="11.28515625" style="17" customWidth="1"/>
    <col min="14032" max="14032" width="87.85546875" style="17" customWidth="1"/>
    <col min="14033" max="14033" width="12" style="17" customWidth="1"/>
    <col min="14034" max="14034" width="9.42578125" style="17" customWidth="1"/>
    <col min="14035" max="14035" width="6" style="17" customWidth="1"/>
    <col min="14036" max="14036" width="8.85546875" style="17"/>
    <col min="14037" max="14037" width="33" style="17" customWidth="1"/>
    <col min="14038" max="14286" width="8.85546875" style="17"/>
    <col min="14287" max="14287" width="11.28515625" style="17" customWidth="1"/>
    <col min="14288" max="14288" width="87.85546875" style="17" customWidth="1"/>
    <col min="14289" max="14289" width="12" style="17" customWidth="1"/>
    <col min="14290" max="14290" width="9.42578125" style="17" customWidth="1"/>
    <col min="14291" max="14291" width="6" style="17" customWidth="1"/>
    <col min="14292" max="14292" width="8.85546875" style="17"/>
    <col min="14293" max="14293" width="33" style="17" customWidth="1"/>
    <col min="14294" max="14542" width="8.85546875" style="17"/>
    <col min="14543" max="14543" width="11.28515625" style="17" customWidth="1"/>
    <col min="14544" max="14544" width="87.85546875" style="17" customWidth="1"/>
    <col min="14545" max="14545" width="12" style="17" customWidth="1"/>
    <col min="14546" max="14546" width="9.42578125" style="17" customWidth="1"/>
    <col min="14547" max="14547" width="6" style="17" customWidth="1"/>
    <col min="14548" max="14548" width="8.85546875" style="17"/>
    <col min="14549" max="14549" width="33" style="17" customWidth="1"/>
    <col min="14550" max="14798" width="8.85546875" style="17"/>
    <col min="14799" max="14799" width="11.28515625" style="17" customWidth="1"/>
    <col min="14800" max="14800" width="87.85546875" style="17" customWidth="1"/>
    <col min="14801" max="14801" width="12" style="17" customWidth="1"/>
    <col min="14802" max="14802" width="9.42578125" style="17" customWidth="1"/>
    <col min="14803" max="14803" width="6" style="17" customWidth="1"/>
    <col min="14804" max="14804" width="8.85546875" style="17"/>
    <col min="14805" max="14805" width="33" style="17" customWidth="1"/>
    <col min="14806" max="15054" width="8.85546875" style="17"/>
    <col min="15055" max="15055" width="11.28515625" style="17" customWidth="1"/>
    <col min="15056" max="15056" width="87.85546875" style="17" customWidth="1"/>
    <col min="15057" max="15057" width="12" style="17" customWidth="1"/>
    <col min="15058" max="15058" width="9.42578125" style="17" customWidth="1"/>
    <col min="15059" max="15059" width="6" style="17" customWidth="1"/>
    <col min="15060" max="15060" width="8.85546875" style="17"/>
    <col min="15061" max="15061" width="33" style="17" customWidth="1"/>
    <col min="15062" max="15310" width="8.85546875" style="17"/>
    <col min="15311" max="15311" width="11.28515625" style="17" customWidth="1"/>
    <col min="15312" max="15312" width="87.85546875" style="17" customWidth="1"/>
    <col min="15313" max="15313" width="12" style="17" customWidth="1"/>
    <col min="15314" max="15314" width="9.42578125" style="17" customWidth="1"/>
    <col min="15315" max="15315" width="6" style="17" customWidth="1"/>
    <col min="15316" max="15316" width="8.85546875" style="17"/>
    <col min="15317" max="15317" width="33" style="17" customWidth="1"/>
    <col min="15318" max="15566" width="8.85546875" style="17"/>
    <col min="15567" max="15567" width="11.28515625" style="17" customWidth="1"/>
    <col min="15568" max="15568" width="87.85546875" style="17" customWidth="1"/>
    <col min="15569" max="15569" width="12" style="17" customWidth="1"/>
    <col min="15570" max="15570" width="9.42578125" style="17" customWidth="1"/>
    <col min="15571" max="15571" width="6" style="17" customWidth="1"/>
    <col min="15572" max="15572" width="8.85546875" style="17"/>
    <col min="15573" max="15573" width="33" style="17" customWidth="1"/>
    <col min="15574" max="15822" width="8.85546875" style="17"/>
    <col min="15823" max="15823" width="11.28515625" style="17" customWidth="1"/>
    <col min="15824" max="15824" width="87.85546875" style="17" customWidth="1"/>
    <col min="15825" max="15825" width="12" style="17" customWidth="1"/>
    <col min="15826" max="15826" width="9.42578125" style="17" customWidth="1"/>
    <col min="15827" max="15827" width="6" style="17" customWidth="1"/>
    <col min="15828" max="15828" width="8.85546875" style="17"/>
    <col min="15829" max="15829" width="33" style="17" customWidth="1"/>
    <col min="15830" max="16078" width="8.85546875" style="17"/>
    <col min="16079" max="16079" width="11.28515625" style="17" customWidth="1"/>
    <col min="16080" max="16080" width="87.85546875" style="17" customWidth="1"/>
    <col min="16081" max="16081" width="12" style="17" customWidth="1"/>
    <col min="16082" max="16082" width="9.42578125" style="17" customWidth="1"/>
    <col min="16083" max="16083" width="6" style="17" customWidth="1"/>
    <col min="16084" max="16084" width="8.85546875" style="17"/>
    <col min="16085" max="16085" width="33" style="17" customWidth="1"/>
    <col min="16086" max="16384" width="8.85546875" style="17"/>
  </cols>
  <sheetData>
    <row r="1" spans="1:6" s="26" customFormat="1" ht="15" x14ac:dyDescent="0.25">
      <c r="A1" s="166" t="s">
        <v>79</v>
      </c>
      <c r="B1" s="166"/>
      <c r="C1" s="24"/>
      <c r="D1" s="25"/>
    </row>
    <row r="2" spans="1:6" s="26" customFormat="1" ht="15" x14ac:dyDescent="0.2">
      <c r="A2" s="167" t="s">
        <v>70</v>
      </c>
      <c r="B2" s="167"/>
      <c r="C2" s="24"/>
      <c r="D2" s="25"/>
    </row>
    <row r="3" spans="1:6" s="26" customFormat="1" x14ac:dyDescent="0.2">
      <c r="A3" s="168" t="s">
        <v>51</v>
      </c>
      <c r="B3" s="168"/>
      <c r="C3" s="24"/>
      <c r="D3" s="25"/>
    </row>
    <row r="4" spans="1:6" s="26" customFormat="1" x14ac:dyDescent="0.2">
      <c r="A4" s="168" t="s">
        <v>0</v>
      </c>
      <c r="B4" s="168"/>
      <c r="C4" s="24"/>
      <c r="D4" s="25"/>
    </row>
    <row r="5" spans="1:6" ht="51.6" customHeight="1" x14ac:dyDescent="0.2">
      <c r="A5" s="169" t="s">
        <v>23</v>
      </c>
      <c r="B5" s="169"/>
    </row>
    <row r="7" spans="1:6" s="31" customFormat="1" ht="37.9" customHeight="1" x14ac:dyDescent="0.2">
      <c r="A7" s="165" t="s">
        <v>58</v>
      </c>
      <c r="B7" s="165"/>
      <c r="C7" s="29"/>
      <c r="D7" s="30"/>
    </row>
    <row r="8" spans="1:6" s="16" customFormat="1" ht="13.5" thickBot="1" x14ac:dyDescent="0.25">
      <c r="A8" s="9" t="s">
        <v>1</v>
      </c>
      <c r="B8" s="32"/>
      <c r="C8" s="33"/>
      <c r="D8" s="23"/>
    </row>
    <row r="9" spans="1:6" s="16" customFormat="1" ht="15" hidden="1" x14ac:dyDescent="0.2">
      <c r="A9" s="18"/>
      <c r="B9" s="19"/>
      <c r="C9" s="33"/>
      <c r="D9" s="1" t="s">
        <v>8</v>
      </c>
      <c r="F9" s="34"/>
    </row>
    <row r="10" spans="1:6" s="16" customFormat="1" ht="16.5" hidden="1" thickBot="1" x14ac:dyDescent="0.25">
      <c r="A10" s="13">
        <f>SUM(A9:A9)</f>
        <v>0</v>
      </c>
      <c r="B10" s="14" t="s">
        <v>16</v>
      </c>
      <c r="C10" s="33"/>
      <c r="D10" s="23"/>
      <c r="F10" s="34"/>
    </row>
    <row r="11" spans="1:6" s="16" customFormat="1" ht="15" x14ac:dyDescent="0.2">
      <c r="A11" s="5">
        <f>SUM(A12:A12)</f>
        <v>550</v>
      </c>
      <c r="B11" s="6" t="s">
        <v>13</v>
      </c>
      <c r="C11" s="33"/>
      <c r="D11" s="1" t="s">
        <v>8</v>
      </c>
    </row>
    <row r="12" spans="1:6" s="36" customFormat="1" ht="12.75" x14ac:dyDescent="0.25">
      <c r="A12" s="3">
        <v>550</v>
      </c>
      <c r="B12" s="4" t="s">
        <v>20</v>
      </c>
      <c r="C12" s="35"/>
      <c r="D12" s="10"/>
    </row>
    <row r="13" spans="1:6" s="36" customFormat="1" ht="15" hidden="1" x14ac:dyDescent="0.25">
      <c r="A13" s="7">
        <f>SUM(A14:A14)</f>
        <v>0</v>
      </c>
      <c r="B13" s="8" t="s">
        <v>9</v>
      </c>
      <c r="C13" s="35"/>
      <c r="D13" s="1" t="s">
        <v>8</v>
      </c>
    </row>
    <row r="14" spans="1:6" s="36" customFormat="1" ht="12.75" hidden="1" x14ac:dyDescent="0.25">
      <c r="A14" s="3"/>
      <c r="B14" s="4"/>
      <c r="C14" s="35"/>
      <c r="D14" s="10"/>
    </row>
    <row r="15" spans="1:6" s="36" customFormat="1" ht="15" hidden="1" x14ac:dyDescent="0.25">
      <c r="A15" s="7">
        <f>A16</f>
        <v>0</v>
      </c>
      <c r="B15" s="8" t="s">
        <v>17</v>
      </c>
      <c r="C15" s="37"/>
      <c r="D15" s="1" t="s">
        <v>8</v>
      </c>
    </row>
    <row r="16" spans="1:6" s="36" customFormat="1" ht="12.75" hidden="1" x14ac:dyDescent="0.25">
      <c r="A16" s="3"/>
      <c r="B16" s="4"/>
      <c r="C16" s="37"/>
      <c r="D16" s="10"/>
    </row>
    <row r="17" spans="1:247" s="16" customFormat="1" ht="30.75" thickBot="1" x14ac:dyDescent="0.25">
      <c r="A17" s="11">
        <f>A13+A11+A15</f>
        <v>550</v>
      </c>
      <c r="B17" s="12" t="s">
        <v>10</v>
      </c>
      <c r="C17" s="2"/>
      <c r="D17" s="23"/>
    </row>
    <row r="18" spans="1:247" s="40" customFormat="1" ht="60" x14ac:dyDescent="0.2">
      <c r="A18" s="79">
        <v>15</v>
      </c>
      <c r="B18" s="39" t="s">
        <v>21</v>
      </c>
      <c r="C18" s="2">
        <v>739</v>
      </c>
      <c r="D18" s="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</row>
    <row r="19" spans="1:247" s="40" customFormat="1" ht="60" x14ac:dyDescent="0.2">
      <c r="A19" s="38">
        <v>22313.200000000001</v>
      </c>
      <c r="B19" s="78" t="s">
        <v>22</v>
      </c>
      <c r="C19" s="2">
        <v>742</v>
      </c>
      <c r="D19" s="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</row>
    <row r="20" spans="1:247" ht="30.75" thickBot="1" x14ac:dyDescent="0.25">
      <c r="A20" s="22">
        <f>SUM(A18:A19)</f>
        <v>22328.2</v>
      </c>
      <c r="B20" s="12" t="s">
        <v>2</v>
      </c>
      <c r="C20" s="2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</row>
    <row r="21" spans="1:247" x14ac:dyDescent="0.2">
      <c r="A21" s="20">
        <f>A20+A17+A10</f>
        <v>22878.2</v>
      </c>
      <c r="B21" s="21" t="s">
        <v>3</v>
      </c>
      <c r="C21" s="2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</row>
    <row r="22" spans="1:247" x14ac:dyDescent="0.2">
      <c r="A22" s="41"/>
      <c r="B22" s="42"/>
      <c r="C22" s="2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</row>
    <row r="23" spans="1:247" x14ac:dyDescent="0.2">
      <c r="A23" s="163" t="s">
        <v>4</v>
      </c>
      <c r="B23" s="163"/>
      <c r="C23" s="2" t="s">
        <v>5</v>
      </c>
      <c r="D23" s="4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</row>
    <row r="24" spans="1:247" ht="16.5" thickBot="1" x14ac:dyDescent="0.25"/>
    <row r="25" spans="1:247" s="55" customFormat="1" ht="60" x14ac:dyDescent="0.25">
      <c r="A25" s="107">
        <f>5+5+5</f>
        <v>15</v>
      </c>
      <c r="B25" s="108" t="s">
        <v>60</v>
      </c>
      <c r="C25" s="92">
        <v>739</v>
      </c>
      <c r="D25" s="93"/>
      <c r="E25" s="94"/>
      <c r="G25" s="94"/>
    </row>
    <row r="26" spans="1:247" s="98" customFormat="1" ht="90" x14ac:dyDescent="0.25">
      <c r="A26" s="80">
        <f>A27+A28+A29</f>
        <v>22313.200000000001</v>
      </c>
      <c r="B26" s="91" t="s">
        <v>61</v>
      </c>
      <c r="C26" s="95"/>
      <c r="D26" s="96"/>
      <c r="E26" s="97"/>
      <c r="G26" s="99"/>
    </row>
    <row r="27" spans="1:247" s="46" customFormat="1" ht="12.75" x14ac:dyDescent="0.25">
      <c r="A27" s="100">
        <v>16671.7</v>
      </c>
      <c r="B27" s="89" t="s">
        <v>27</v>
      </c>
      <c r="C27" s="70"/>
      <c r="D27" s="71"/>
      <c r="E27" s="81"/>
      <c r="F27" s="82"/>
      <c r="G27" s="81"/>
    </row>
    <row r="28" spans="1:247" s="46" customFormat="1" ht="12.75" x14ac:dyDescent="0.25">
      <c r="A28" s="100">
        <v>5632.3</v>
      </c>
      <c r="B28" s="89" t="s">
        <v>18</v>
      </c>
      <c r="C28" s="70"/>
      <c r="D28" s="71"/>
      <c r="E28" s="81"/>
      <c r="F28" s="82"/>
      <c r="G28" s="81"/>
    </row>
    <row r="29" spans="1:247" s="46" customFormat="1" ht="13.5" thickBot="1" x14ac:dyDescent="0.3">
      <c r="A29" s="154">
        <v>9.1999999999999993</v>
      </c>
      <c r="B29" s="103" t="s">
        <v>28</v>
      </c>
      <c r="C29" s="70"/>
      <c r="D29" s="71"/>
      <c r="E29" s="81"/>
      <c r="F29" s="82"/>
      <c r="G29" s="81"/>
    </row>
    <row r="30" spans="1:247" s="64" customFormat="1" ht="30.75" thickBot="1" x14ac:dyDescent="0.3">
      <c r="A30" s="105">
        <f>A26+A25</f>
        <v>22328.2</v>
      </c>
      <c r="B30" s="106" t="s">
        <v>2</v>
      </c>
      <c r="C30" s="85"/>
      <c r="D30" s="53"/>
    </row>
    <row r="31" spans="1:247" s="45" customFormat="1" ht="31.5" x14ac:dyDescent="0.25">
      <c r="A31" s="104">
        <f>A32+A37</f>
        <v>0</v>
      </c>
      <c r="B31" s="110" t="s">
        <v>62</v>
      </c>
      <c r="C31" s="52"/>
      <c r="D31" s="53"/>
      <c r="E31" s="58"/>
      <c r="F31" s="58"/>
      <c r="G31" s="58"/>
    </row>
    <row r="32" spans="1:247" s="31" customFormat="1" ht="12.75" x14ac:dyDescent="0.2">
      <c r="A32" s="112">
        <f>A33+A35</f>
        <v>-9985.9</v>
      </c>
      <c r="B32" s="127" t="s">
        <v>42</v>
      </c>
      <c r="C32" s="72"/>
      <c r="D32" s="53"/>
      <c r="E32" s="59"/>
      <c r="F32" s="60"/>
      <c r="G32" s="61"/>
      <c r="H32" s="16"/>
    </row>
    <row r="33" spans="1:252" s="31" customFormat="1" ht="15" x14ac:dyDescent="0.2">
      <c r="A33" s="155">
        <f>A34</f>
        <v>-1265.0999999999999</v>
      </c>
      <c r="B33" s="128" t="s">
        <v>41</v>
      </c>
      <c r="C33" s="72"/>
      <c r="D33" s="53"/>
      <c r="E33" s="59"/>
      <c r="F33" s="60"/>
      <c r="G33" s="61"/>
      <c r="H33" s="16"/>
    </row>
    <row r="34" spans="1:252" s="49" customFormat="1" ht="24" x14ac:dyDescent="0.25">
      <c r="A34" s="100">
        <v>-1265.0999999999999</v>
      </c>
      <c r="B34" s="89" t="s">
        <v>63</v>
      </c>
      <c r="C34" s="51"/>
      <c r="D34" s="53"/>
      <c r="E34" s="63"/>
      <c r="F34" s="55"/>
      <c r="G34" s="5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</row>
    <row r="35" spans="1:252" s="48" customFormat="1" ht="15" x14ac:dyDescent="0.25">
      <c r="A35" s="155">
        <f>A36</f>
        <v>-8720.7999999999993</v>
      </c>
      <c r="B35" s="128" t="s">
        <v>43</v>
      </c>
      <c r="C35" s="65"/>
      <c r="D35" s="53"/>
      <c r="E35" s="66"/>
      <c r="F35" s="64"/>
      <c r="G35" s="64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52" s="48" customFormat="1" ht="12.75" x14ac:dyDescent="0.25">
      <c r="A36" s="100">
        <v>-8720.7999999999993</v>
      </c>
      <c r="B36" s="89" t="s">
        <v>64</v>
      </c>
      <c r="C36" s="65"/>
      <c r="D36" s="53"/>
      <c r="E36" s="66"/>
      <c r="F36" s="64"/>
      <c r="G36" s="64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  <row r="37" spans="1:252" s="49" customFormat="1" ht="15" x14ac:dyDescent="0.25">
      <c r="A37" s="130">
        <f>A38+A39</f>
        <v>9985.8999999999978</v>
      </c>
      <c r="B37" s="102" t="s">
        <v>30</v>
      </c>
      <c r="C37" s="65"/>
      <c r="D37" s="51"/>
      <c r="E37" s="63"/>
      <c r="F37" s="55"/>
      <c r="G37" s="5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</row>
    <row r="38" spans="1:252" s="49" customFormat="1" ht="15" x14ac:dyDescent="0.25">
      <c r="A38" s="100">
        <f>931.8+8720.8</f>
        <v>9652.5999999999985</v>
      </c>
      <c r="B38" s="89" t="s">
        <v>27</v>
      </c>
      <c r="C38" s="51"/>
      <c r="D38" s="53"/>
      <c r="E38" s="63"/>
      <c r="F38" s="55"/>
      <c r="G38" s="5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</row>
    <row r="39" spans="1:252" s="48" customFormat="1" ht="13.5" thickBot="1" x14ac:dyDescent="0.3">
      <c r="A39" s="100">
        <v>333.3</v>
      </c>
      <c r="B39" s="89" t="s">
        <v>18</v>
      </c>
      <c r="C39" s="65"/>
      <c r="D39" s="53"/>
      <c r="E39" s="66"/>
      <c r="F39" s="64"/>
      <c r="G39" s="64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</row>
    <row r="40" spans="1:252" s="58" customFormat="1" ht="30" x14ac:dyDescent="0.25">
      <c r="A40" s="111">
        <f>A41+A45</f>
        <v>0</v>
      </c>
      <c r="B40" s="125" t="s">
        <v>65</v>
      </c>
      <c r="C40" s="52"/>
      <c r="D40" s="53"/>
    </row>
    <row r="41" spans="1:252" s="62" customFormat="1" x14ac:dyDescent="0.2">
      <c r="A41" s="117">
        <f>A42+A45</f>
        <v>0</v>
      </c>
      <c r="B41" s="118" t="s">
        <v>32</v>
      </c>
      <c r="C41" s="119"/>
      <c r="D41" s="120"/>
      <c r="E41" s="59"/>
      <c r="F41" s="60"/>
      <c r="G41" s="61"/>
      <c r="H41" s="60"/>
    </row>
    <row r="42" spans="1:252" s="113" customFormat="1" ht="15" x14ac:dyDescent="0.25">
      <c r="A42" s="112">
        <f>A43+A44</f>
        <v>0</v>
      </c>
      <c r="B42" s="87" t="s">
        <v>31</v>
      </c>
      <c r="C42" s="51"/>
      <c r="D42" s="1" t="s">
        <v>8</v>
      </c>
      <c r="E42" s="63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</row>
    <row r="43" spans="1:252" s="114" customFormat="1" ht="12.75" x14ac:dyDescent="0.2">
      <c r="A43" s="100">
        <v>-10</v>
      </c>
      <c r="B43" s="89" t="s">
        <v>39</v>
      </c>
      <c r="C43" s="69"/>
      <c r="E43" s="115"/>
    </row>
    <row r="44" spans="1:252" s="116" customFormat="1" ht="12.75" x14ac:dyDescent="0.25">
      <c r="A44" s="100">
        <v>10</v>
      </c>
      <c r="B44" s="89" t="s">
        <v>48</v>
      </c>
      <c r="C44" s="51"/>
      <c r="D44" s="53"/>
      <c r="E44" s="63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</row>
    <row r="45" spans="1:252" s="62" customFormat="1" x14ac:dyDescent="0.2">
      <c r="A45" s="117">
        <f>A46</f>
        <v>0</v>
      </c>
      <c r="B45" s="118" t="s">
        <v>33</v>
      </c>
      <c r="C45" s="119"/>
      <c r="D45" s="120" t="s">
        <v>8</v>
      </c>
      <c r="E45" s="59"/>
      <c r="F45" s="60"/>
      <c r="G45" s="61"/>
      <c r="H45" s="60"/>
    </row>
    <row r="46" spans="1:252" s="113" customFormat="1" ht="25.5" x14ac:dyDescent="0.25">
      <c r="A46" s="112">
        <f>A47+A48</f>
        <v>0</v>
      </c>
      <c r="B46" s="87" t="s">
        <v>66</v>
      </c>
      <c r="C46" s="51"/>
      <c r="D46" s="1" t="s">
        <v>8</v>
      </c>
      <c r="E46" s="63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</row>
    <row r="47" spans="1:252" s="113" customFormat="1" ht="15" x14ac:dyDescent="0.25">
      <c r="A47" s="121">
        <v>-20</v>
      </c>
      <c r="B47" s="122" t="s">
        <v>34</v>
      </c>
      <c r="C47" s="51"/>
      <c r="D47" s="51"/>
      <c r="E47" s="123"/>
      <c r="F47" s="66"/>
      <c r="G47" s="124"/>
      <c r="H47" s="6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</row>
    <row r="48" spans="1:252" s="113" customFormat="1" thickBot="1" x14ac:dyDescent="0.3">
      <c r="A48" s="121">
        <v>20</v>
      </c>
      <c r="B48" s="122" t="s">
        <v>49</v>
      </c>
      <c r="C48" s="51"/>
      <c r="D48" s="51"/>
      <c r="E48" s="123"/>
      <c r="F48" s="66"/>
      <c r="G48" s="124"/>
      <c r="H48" s="63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</row>
    <row r="49" spans="1:252" s="58" customFormat="1" ht="45" x14ac:dyDescent="0.25">
      <c r="A49" s="126">
        <f>A50</f>
        <v>0</v>
      </c>
      <c r="B49" s="125" t="s">
        <v>40</v>
      </c>
      <c r="C49" s="69"/>
      <c r="D49" s="54"/>
    </row>
    <row r="50" spans="1:252" s="62" customFormat="1" x14ac:dyDescent="0.2">
      <c r="A50" s="117">
        <f>A51</f>
        <v>0</v>
      </c>
      <c r="B50" s="118" t="s">
        <v>33</v>
      </c>
      <c r="C50" s="119"/>
      <c r="D50" s="120" t="s">
        <v>8</v>
      </c>
      <c r="E50" s="59"/>
      <c r="F50" s="60"/>
      <c r="G50" s="61"/>
      <c r="H50" s="60"/>
    </row>
    <row r="51" spans="1:252" s="113" customFormat="1" ht="15" x14ac:dyDescent="0.25">
      <c r="A51" s="112">
        <f>A52+A53</f>
        <v>0</v>
      </c>
      <c r="B51" s="87" t="s">
        <v>38</v>
      </c>
      <c r="C51" s="51"/>
      <c r="D51" s="1" t="s">
        <v>8</v>
      </c>
      <c r="E51" s="63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</row>
    <row r="52" spans="1:252" s="113" customFormat="1" ht="24" x14ac:dyDescent="0.25">
      <c r="A52" s="121">
        <v>-401</v>
      </c>
      <c r="B52" s="122" t="s">
        <v>36</v>
      </c>
      <c r="C52" s="51"/>
      <c r="D52" s="51"/>
      <c r="E52" s="123"/>
      <c r="F52" s="66"/>
      <c r="G52" s="124"/>
      <c r="H52" s="63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</row>
    <row r="53" spans="1:252" s="113" customFormat="1" ht="24.75" thickBot="1" x14ac:dyDescent="0.3">
      <c r="A53" s="121">
        <v>401</v>
      </c>
      <c r="B53" s="122" t="s">
        <v>37</v>
      </c>
      <c r="C53" s="51"/>
      <c r="D53" s="51"/>
      <c r="E53" s="123"/>
      <c r="F53" s="66"/>
      <c r="G53" s="124"/>
      <c r="H53" s="63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</row>
    <row r="54" spans="1:252" s="113" customFormat="1" ht="75" x14ac:dyDescent="0.25">
      <c r="A54" s="126">
        <f>A55</f>
        <v>6564.9</v>
      </c>
      <c r="B54" s="125" t="s">
        <v>44</v>
      </c>
      <c r="C54" s="51"/>
      <c r="D54" s="51"/>
      <c r="E54" s="123"/>
      <c r="F54" s="66"/>
      <c r="G54" s="124"/>
      <c r="H54" s="63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</row>
    <row r="55" spans="1:252" s="113" customFormat="1" ht="15" x14ac:dyDescent="0.25">
      <c r="A55" s="129">
        <f>A56+A57</f>
        <v>6564.9</v>
      </c>
      <c r="B55" s="87" t="s">
        <v>45</v>
      </c>
      <c r="C55" s="51"/>
      <c r="D55" s="1" t="s">
        <v>8</v>
      </c>
      <c r="E55" s="63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</row>
    <row r="56" spans="1:252" s="114" customFormat="1" ht="24" x14ac:dyDescent="0.2">
      <c r="A56" s="100">
        <v>6064.9</v>
      </c>
      <c r="B56" s="89" t="s">
        <v>46</v>
      </c>
      <c r="C56" s="69"/>
      <c r="E56" s="115"/>
    </row>
    <row r="57" spans="1:252" s="116" customFormat="1" ht="24" x14ac:dyDescent="0.25">
      <c r="A57" s="100">
        <v>500</v>
      </c>
      <c r="B57" s="89" t="s">
        <v>47</v>
      </c>
      <c r="C57" s="51"/>
      <c r="D57" s="53"/>
      <c r="E57" s="63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</row>
    <row r="58" spans="1:252" s="36" customFormat="1" ht="16.5" thickBot="1" x14ac:dyDescent="0.3">
      <c r="A58" s="144">
        <f>A31+A40++A49+A54</f>
        <v>6564.9</v>
      </c>
      <c r="B58" s="145" t="s">
        <v>6</v>
      </c>
      <c r="C58" s="73"/>
      <c r="D58" s="51"/>
      <c r="E58" s="55"/>
      <c r="F58" s="55"/>
      <c r="G58" s="55"/>
    </row>
    <row r="59" spans="1:252" ht="30" x14ac:dyDescent="0.2">
      <c r="A59" s="146">
        <f>A60</f>
        <v>550</v>
      </c>
      <c r="B59" s="90" t="s">
        <v>35</v>
      </c>
      <c r="C59" s="67"/>
      <c r="D59" s="53"/>
      <c r="E59" s="57"/>
      <c r="F59" s="83"/>
      <c r="G59" s="57"/>
    </row>
    <row r="60" spans="1:252" s="31" customFormat="1" ht="13.5" x14ac:dyDescent="0.2">
      <c r="A60" s="86">
        <f>SUM(A61:A62)</f>
        <v>550</v>
      </c>
      <c r="B60" s="87" t="s">
        <v>25</v>
      </c>
      <c r="C60" s="74"/>
      <c r="D60" s="68"/>
      <c r="E60" s="62"/>
      <c r="F60" s="84"/>
      <c r="G60" s="62"/>
    </row>
    <row r="61" spans="1:252" ht="12.75" x14ac:dyDescent="0.2">
      <c r="A61" s="88">
        <v>165</v>
      </c>
      <c r="B61" s="89" t="s">
        <v>15</v>
      </c>
      <c r="C61" s="67"/>
      <c r="D61" s="76"/>
      <c r="E61" s="57"/>
      <c r="F61" s="76"/>
      <c r="G61" s="57"/>
    </row>
    <row r="62" spans="1:252" s="31" customFormat="1" ht="12.75" x14ac:dyDescent="0.2">
      <c r="A62" s="88">
        <v>385</v>
      </c>
      <c r="B62" s="89" t="s">
        <v>14</v>
      </c>
      <c r="C62" s="67"/>
      <c r="D62" s="75"/>
      <c r="E62" s="62"/>
      <c r="F62" s="75"/>
      <c r="G62" s="62"/>
    </row>
    <row r="63" spans="1:252" ht="30.75" thickBot="1" x14ac:dyDescent="0.25">
      <c r="A63" s="140">
        <f>A59</f>
        <v>550</v>
      </c>
      <c r="B63" s="141" t="s">
        <v>10</v>
      </c>
      <c r="C63" s="62"/>
      <c r="D63" s="57"/>
      <c r="E63" s="57"/>
      <c r="F63" s="57"/>
      <c r="G63" s="57"/>
    </row>
    <row r="64" spans="1:252" ht="16.5" thickBot="1" x14ac:dyDescent="0.25">
      <c r="A64" s="142">
        <f>A30+A58+A63</f>
        <v>29443.1</v>
      </c>
      <c r="B64" s="143" t="s">
        <v>7</v>
      </c>
      <c r="C64" s="62"/>
      <c r="D64" s="57"/>
      <c r="E64" s="57"/>
      <c r="F64" s="57"/>
      <c r="G64" s="57"/>
    </row>
    <row r="65" spans="1:12" ht="15" x14ac:dyDescent="0.2">
      <c r="A65" s="77">
        <f>A21-A64</f>
        <v>-6564.8999999999978</v>
      </c>
      <c r="B65" s="56"/>
      <c r="C65" s="57"/>
      <c r="D65" s="57"/>
      <c r="E65" s="57"/>
      <c r="F65" s="57"/>
      <c r="G65" s="57"/>
    </row>
    <row r="67" spans="1:12" x14ac:dyDescent="0.2">
      <c r="A67" s="164" t="s">
        <v>11</v>
      </c>
      <c r="B67" s="164"/>
      <c r="C67" s="162"/>
      <c r="D67" s="162"/>
      <c r="E67" s="162"/>
      <c r="F67" s="162"/>
      <c r="G67" s="162"/>
      <c r="H67" s="162"/>
      <c r="I67" s="162"/>
      <c r="J67" s="162"/>
      <c r="K67" s="157"/>
      <c r="L67" s="50"/>
    </row>
    <row r="68" spans="1:12" ht="15" x14ac:dyDescent="0.2">
      <c r="A68" s="132" t="s">
        <v>1</v>
      </c>
    </row>
    <row r="69" spans="1:12" ht="15" x14ac:dyDescent="0.2">
      <c r="A69" s="133">
        <v>6564.9</v>
      </c>
      <c r="B69" s="134" t="s">
        <v>19</v>
      </c>
    </row>
    <row r="70" spans="1:12" ht="12.75" x14ac:dyDescent="0.2">
      <c r="A70" s="135">
        <v>6564.9</v>
      </c>
      <c r="B70" s="136" t="s">
        <v>50</v>
      </c>
    </row>
    <row r="71" spans="1:12" ht="28.5" x14ac:dyDescent="0.2">
      <c r="A71" s="137">
        <f>A69</f>
        <v>6564.9</v>
      </c>
      <c r="B71" s="138" t="s">
        <v>12</v>
      </c>
    </row>
    <row r="72" spans="1:12" ht="15" x14ac:dyDescent="0.2">
      <c r="A72" s="131"/>
      <c r="B72" s="56"/>
      <c r="C72" s="17"/>
      <c r="D72" s="17"/>
    </row>
    <row r="73" spans="1:12" ht="31.5" customHeight="1" x14ac:dyDescent="0.2">
      <c r="A73" s="162" t="s">
        <v>52</v>
      </c>
      <c r="B73" s="162"/>
    </row>
  </sheetData>
  <mergeCells count="13">
    <mergeCell ref="A7:B7"/>
    <mergeCell ref="A1:B1"/>
    <mergeCell ref="A2:B2"/>
    <mergeCell ref="A3:B3"/>
    <mergeCell ref="A4:B4"/>
    <mergeCell ref="A5:B5"/>
    <mergeCell ref="I67:J67"/>
    <mergeCell ref="A73:B73"/>
    <mergeCell ref="A23:B23"/>
    <mergeCell ref="A67:B67"/>
    <mergeCell ref="C67:D67"/>
    <mergeCell ref="E67:F67"/>
    <mergeCell ref="G67:H67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4"/>
  <sheetViews>
    <sheetView topLeftCell="A19" workbookViewId="0">
      <selection sqref="A1:B1"/>
    </sheetView>
  </sheetViews>
  <sheetFormatPr defaultRowHeight="15.75" x14ac:dyDescent="0.2"/>
  <cols>
    <col min="1" max="1" width="15.42578125" style="159" customWidth="1"/>
    <col min="2" max="2" width="86.7109375" style="44" customWidth="1"/>
    <col min="3" max="3" width="12.28515625" style="27" customWidth="1"/>
    <col min="4" max="4" width="11.5703125" style="28" customWidth="1"/>
    <col min="5" max="5" width="5.140625" style="17" customWidth="1"/>
    <col min="6" max="6" width="10.42578125" style="17" customWidth="1"/>
    <col min="7" max="11" width="24.42578125" style="17" customWidth="1"/>
    <col min="12" max="206" width="9.140625" style="17"/>
    <col min="207" max="207" width="11.28515625" style="17" customWidth="1"/>
    <col min="208" max="208" width="87.85546875" style="17" customWidth="1"/>
    <col min="209" max="209" width="12" style="17" customWidth="1"/>
    <col min="210" max="210" width="9.42578125" style="17" customWidth="1"/>
    <col min="211" max="211" width="6" style="17" customWidth="1"/>
    <col min="212" max="212" width="9.140625" style="17"/>
    <col min="213" max="213" width="33" style="17" customWidth="1"/>
    <col min="214" max="462" width="9.140625" style="17"/>
    <col min="463" max="463" width="11.28515625" style="17" customWidth="1"/>
    <col min="464" max="464" width="87.85546875" style="17" customWidth="1"/>
    <col min="465" max="465" width="12" style="17" customWidth="1"/>
    <col min="466" max="466" width="9.42578125" style="17" customWidth="1"/>
    <col min="467" max="467" width="6" style="17" customWidth="1"/>
    <col min="468" max="468" width="9.140625" style="17"/>
    <col min="469" max="469" width="33" style="17" customWidth="1"/>
    <col min="470" max="718" width="9.140625" style="17"/>
    <col min="719" max="719" width="11.28515625" style="17" customWidth="1"/>
    <col min="720" max="720" width="87.85546875" style="17" customWidth="1"/>
    <col min="721" max="721" width="12" style="17" customWidth="1"/>
    <col min="722" max="722" width="9.42578125" style="17" customWidth="1"/>
    <col min="723" max="723" width="6" style="17" customWidth="1"/>
    <col min="724" max="724" width="9.140625" style="17"/>
    <col min="725" max="725" width="33" style="17" customWidth="1"/>
    <col min="726" max="974" width="9.140625" style="17"/>
    <col min="975" max="975" width="11.28515625" style="17" customWidth="1"/>
    <col min="976" max="976" width="87.85546875" style="17" customWidth="1"/>
    <col min="977" max="977" width="12" style="17" customWidth="1"/>
    <col min="978" max="978" width="9.42578125" style="17" customWidth="1"/>
    <col min="979" max="979" width="6" style="17" customWidth="1"/>
    <col min="980" max="980" width="9.140625" style="17"/>
    <col min="981" max="981" width="33" style="17" customWidth="1"/>
    <col min="982" max="1230" width="9.140625" style="17"/>
    <col min="1231" max="1231" width="11.28515625" style="17" customWidth="1"/>
    <col min="1232" max="1232" width="87.85546875" style="17" customWidth="1"/>
    <col min="1233" max="1233" width="12" style="17" customWidth="1"/>
    <col min="1234" max="1234" width="9.42578125" style="17" customWidth="1"/>
    <col min="1235" max="1235" width="6" style="17" customWidth="1"/>
    <col min="1236" max="1236" width="9.140625" style="17"/>
    <col min="1237" max="1237" width="33" style="17" customWidth="1"/>
    <col min="1238" max="1486" width="9.140625" style="17"/>
    <col min="1487" max="1487" width="11.28515625" style="17" customWidth="1"/>
    <col min="1488" max="1488" width="87.85546875" style="17" customWidth="1"/>
    <col min="1489" max="1489" width="12" style="17" customWidth="1"/>
    <col min="1490" max="1490" width="9.42578125" style="17" customWidth="1"/>
    <col min="1491" max="1491" width="6" style="17" customWidth="1"/>
    <col min="1492" max="1492" width="9.140625" style="17"/>
    <col min="1493" max="1493" width="33" style="17" customWidth="1"/>
    <col min="1494" max="1742" width="9.140625" style="17"/>
    <col min="1743" max="1743" width="11.28515625" style="17" customWidth="1"/>
    <col min="1744" max="1744" width="87.85546875" style="17" customWidth="1"/>
    <col min="1745" max="1745" width="12" style="17" customWidth="1"/>
    <col min="1746" max="1746" width="9.42578125" style="17" customWidth="1"/>
    <col min="1747" max="1747" width="6" style="17" customWidth="1"/>
    <col min="1748" max="1748" width="9.140625" style="17"/>
    <col min="1749" max="1749" width="33" style="17" customWidth="1"/>
    <col min="1750" max="1998" width="9.140625" style="17"/>
    <col min="1999" max="1999" width="11.28515625" style="17" customWidth="1"/>
    <col min="2000" max="2000" width="87.85546875" style="17" customWidth="1"/>
    <col min="2001" max="2001" width="12" style="17" customWidth="1"/>
    <col min="2002" max="2002" width="9.42578125" style="17" customWidth="1"/>
    <col min="2003" max="2003" width="6" style="17" customWidth="1"/>
    <col min="2004" max="2004" width="9.140625" style="17"/>
    <col min="2005" max="2005" width="33" style="17" customWidth="1"/>
    <col min="2006" max="2254" width="9.140625" style="17"/>
    <col min="2255" max="2255" width="11.28515625" style="17" customWidth="1"/>
    <col min="2256" max="2256" width="87.85546875" style="17" customWidth="1"/>
    <col min="2257" max="2257" width="12" style="17" customWidth="1"/>
    <col min="2258" max="2258" width="9.42578125" style="17" customWidth="1"/>
    <col min="2259" max="2259" width="6" style="17" customWidth="1"/>
    <col min="2260" max="2260" width="9.140625" style="17"/>
    <col min="2261" max="2261" width="33" style="17" customWidth="1"/>
    <col min="2262" max="2510" width="9.140625" style="17"/>
    <col min="2511" max="2511" width="11.28515625" style="17" customWidth="1"/>
    <col min="2512" max="2512" width="87.85546875" style="17" customWidth="1"/>
    <col min="2513" max="2513" width="12" style="17" customWidth="1"/>
    <col min="2514" max="2514" width="9.42578125" style="17" customWidth="1"/>
    <col min="2515" max="2515" width="6" style="17" customWidth="1"/>
    <col min="2516" max="2516" width="9.140625" style="17"/>
    <col min="2517" max="2517" width="33" style="17" customWidth="1"/>
    <col min="2518" max="2766" width="9.140625" style="17"/>
    <col min="2767" max="2767" width="11.28515625" style="17" customWidth="1"/>
    <col min="2768" max="2768" width="87.85546875" style="17" customWidth="1"/>
    <col min="2769" max="2769" width="12" style="17" customWidth="1"/>
    <col min="2770" max="2770" width="9.42578125" style="17" customWidth="1"/>
    <col min="2771" max="2771" width="6" style="17" customWidth="1"/>
    <col min="2772" max="2772" width="9.140625" style="17"/>
    <col min="2773" max="2773" width="33" style="17" customWidth="1"/>
    <col min="2774" max="3022" width="9.140625" style="17"/>
    <col min="3023" max="3023" width="11.28515625" style="17" customWidth="1"/>
    <col min="3024" max="3024" width="87.85546875" style="17" customWidth="1"/>
    <col min="3025" max="3025" width="12" style="17" customWidth="1"/>
    <col min="3026" max="3026" width="9.42578125" style="17" customWidth="1"/>
    <col min="3027" max="3027" width="6" style="17" customWidth="1"/>
    <col min="3028" max="3028" width="9.140625" style="17"/>
    <col min="3029" max="3029" width="33" style="17" customWidth="1"/>
    <col min="3030" max="3278" width="9.140625" style="17"/>
    <col min="3279" max="3279" width="11.28515625" style="17" customWidth="1"/>
    <col min="3280" max="3280" width="87.85546875" style="17" customWidth="1"/>
    <col min="3281" max="3281" width="12" style="17" customWidth="1"/>
    <col min="3282" max="3282" width="9.42578125" style="17" customWidth="1"/>
    <col min="3283" max="3283" width="6" style="17" customWidth="1"/>
    <col min="3284" max="3284" width="9.140625" style="17"/>
    <col min="3285" max="3285" width="33" style="17" customWidth="1"/>
    <col min="3286" max="3534" width="9.140625" style="17"/>
    <col min="3535" max="3535" width="11.28515625" style="17" customWidth="1"/>
    <col min="3536" max="3536" width="87.85546875" style="17" customWidth="1"/>
    <col min="3537" max="3537" width="12" style="17" customWidth="1"/>
    <col min="3538" max="3538" width="9.42578125" style="17" customWidth="1"/>
    <col min="3539" max="3539" width="6" style="17" customWidth="1"/>
    <col min="3540" max="3540" width="9.140625" style="17"/>
    <col min="3541" max="3541" width="33" style="17" customWidth="1"/>
    <col min="3542" max="3790" width="9.140625" style="17"/>
    <col min="3791" max="3791" width="11.28515625" style="17" customWidth="1"/>
    <col min="3792" max="3792" width="87.85546875" style="17" customWidth="1"/>
    <col min="3793" max="3793" width="12" style="17" customWidth="1"/>
    <col min="3794" max="3794" width="9.42578125" style="17" customWidth="1"/>
    <col min="3795" max="3795" width="6" style="17" customWidth="1"/>
    <col min="3796" max="3796" width="9.140625" style="17"/>
    <col min="3797" max="3797" width="33" style="17" customWidth="1"/>
    <col min="3798" max="4046" width="9.140625" style="17"/>
    <col min="4047" max="4047" width="11.28515625" style="17" customWidth="1"/>
    <col min="4048" max="4048" width="87.85546875" style="17" customWidth="1"/>
    <col min="4049" max="4049" width="12" style="17" customWidth="1"/>
    <col min="4050" max="4050" width="9.42578125" style="17" customWidth="1"/>
    <col min="4051" max="4051" width="6" style="17" customWidth="1"/>
    <col min="4052" max="4052" width="9.140625" style="17"/>
    <col min="4053" max="4053" width="33" style="17" customWidth="1"/>
    <col min="4054" max="4302" width="9.140625" style="17"/>
    <col min="4303" max="4303" width="11.28515625" style="17" customWidth="1"/>
    <col min="4304" max="4304" width="87.85546875" style="17" customWidth="1"/>
    <col min="4305" max="4305" width="12" style="17" customWidth="1"/>
    <col min="4306" max="4306" width="9.42578125" style="17" customWidth="1"/>
    <col min="4307" max="4307" width="6" style="17" customWidth="1"/>
    <col min="4308" max="4308" width="9.140625" style="17"/>
    <col min="4309" max="4309" width="33" style="17" customWidth="1"/>
    <col min="4310" max="4558" width="9.140625" style="17"/>
    <col min="4559" max="4559" width="11.28515625" style="17" customWidth="1"/>
    <col min="4560" max="4560" width="87.85546875" style="17" customWidth="1"/>
    <col min="4561" max="4561" width="12" style="17" customWidth="1"/>
    <col min="4562" max="4562" width="9.42578125" style="17" customWidth="1"/>
    <col min="4563" max="4563" width="6" style="17" customWidth="1"/>
    <col min="4564" max="4564" width="9.140625" style="17"/>
    <col min="4565" max="4565" width="33" style="17" customWidth="1"/>
    <col min="4566" max="4814" width="9.140625" style="17"/>
    <col min="4815" max="4815" width="11.28515625" style="17" customWidth="1"/>
    <col min="4816" max="4816" width="87.85546875" style="17" customWidth="1"/>
    <col min="4817" max="4817" width="12" style="17" customWidth="1"/>
    <col min="4818" max="4818" width="9.42578125" style="17" customWidth="1"/>
    <col min="4819" max="4819" width="6" style="17" customWidth="1"/>
    <col min="4820" max="4820" width="9.140625" style="17"/>
    <col min="4821" max="4821" width="33" style="17" customWidth="1"/>
    <col min="4822" max="5070" width="9.140625" style="17"/>
    <col min="5071" max="5071" width="11.28515625" style="17" customWidth="1"/>
    <col min="5072" max="5072" width="87.85546875" style="17" customWidth="1"/>
    <col min="5073" max="5073" width="12" style="17" customWidth="1"/>
    <col min="5074" max="5074" width="9.42578125" style="17" customWidth="1"/>
    <col min="5075" max="5075" width="6" style="17" customWidth="1"/>
    <col min="5076" max="5076" width="9.140625" style="17"/>
    <col min="5077" max="5077" width="33" style="17" customWidth="1"/>
    <col min="5078" max="5326" width="9.140625" style="17"/>
    <col min="5327" max="5327" width="11.28515625" style="17" customWidth="1"/>
    <col min="5328" max="5328" width="87.85546875" style="17" customWidth="1"/>
    <col min="5329" max="5329" width="12" style="17" customWidth="1"/>
    <col min="5330" max="5330" width="9.42578125" style="17" customWidth="1"/>
    <col min="5331" max="5331" width="6" style="17" customWidth="1"/>
    <col min="5332" max="5332" width="9.140625" style="17"/>
    <col min="5333" max="5333" width="33" style="17" customWidth="1"/>
    <col min="5334" max="5582" width="9.140625" style="17"/>
    <col min="5583" max="5583" width="11.28515625" style="17" customWidth="1"/>
    <col min="5584" max="5584" width="87.85546875" style="17" customWidth="1"/>
    <col min="5585" max="5585" width="12" style="17" customWidth="1"/>
    <col min="5586" max="5586" width="9.42578125" style="17" customWidth="1"/>
    <col min="5587" max="5587" width="6" style="17" customWidth="1"/>
    <col min="5588" max="5588" width="9.140625" style="17"/>
    <col min="5589" max="5589" width="33" style="17" customWidth="1"/>
    <col min="5590" max="5838" width="9.140625" style="17"/>
    <col min="5839" max="5839" width="11.28515625" style="17" customWidth="1"/>
    <col min="5840" max="5840" width="87.85546875" style="17" customWidth="1"/>
    <col min="5841" max="5841" width="12" style="17" customWidth="1"/>
    <col min="5842" max="5842" width="9.42578125" style="17" customWidth="1"/>
    <col min="5843" max="5843" width="6" style="17" customWidth="1"/>
    <col min="5844" max="5844" width="9.140625" style="17"/>
    <col min="5845" max="5845" width="33" style="17" customWidth="1"/>
    <col min="5846" max="6094" width="9.140625" style="17"/>
    <col min="6095" max="6095" width="11.28515625" style="17" customWidth="1"/>
    <col min="6096" max="6096" width="87.85546875" style="17" customWidth="1"/>
    <col min="6097" max="6097" width="12" style="17" customWidth="1"/>
    <col min="6098" max="6098" width="9.42578125" style="17" customWidth="1"/>
    <col min="6099" max="6099" width="6" style="17" customWidth="1"/>
    <col min="6100" max="6100" width="9.140625" style="17"/>
    <col min="6101" max="6101" width="33" style="17" customWidth="1"/>
    <col min="6102" max="6350" width="9.140625" style="17"/>
    <col min="6351" max="6351" width="11.28515625" style="17" customWidth="1"/>
    <col min="6352" max="6352" width="87.85546875" style="17" customWidth="1"/>
    <col min="6353" max="6353" width="12" style="17" customWidth="1"/>
    <col min="6354" max="6354" width="9.42578125" style="17" customWidth="1"/>
    <col min="6355" max="6355" width="6" style="17" customWidth="1"/>
    <col min="6356" max="6356" width="9.140625" style="17"/>
    <col min="6357" max="6357" width="33" style="17" customWidth="1"/>
    <col min="6358" max="6606" width="9.140625" style="17"/>
    <col min="6607" max="6607" width="11.28515625" style="17" customWidth="1"/>
    <col min="6608" max="6608" width="87.85546875" style="17" customWidth="1"/>
    <col min="6609" max="6609" width="12" style="17" customWidth="1"/>
    <col min="6610" max="6610" width="9.42578125" style="17" customWidth="1"/>
    <col min="6611" max="6611" width="6" style="17" customWidth="1"/>
    <col min="6612" max="6612" width="9.140625" style="17"/>
    <col min="6613" max="6613" width="33" style="17" customWidth="1"/>
    <col min="6614" max="6862" width="9.140625" style="17"/>
    <col min="6863" max="6863" width="11.28515625" style="17" customWidth="1"/>
    <col min="6864" max="6864" width="87.85546875" style="17" customWidth="1"/>
    <col min="6865" max="6865" width="12" style="17" customWidth="1"/>
    <col min="6866" max="6866" width="9.42578125" style="17" customWidth="1"/>
    <col min="6867" max="6867" width="6" style="17" customWidth="1"/>
    <col min="6868" max="6868" width="9.140625" style="17"/>
    <col min="6869" max="6869" width="33" style="17" customWidth="1"/>
    <col min="6870" max="7118" width="9.140625" style="17"/>
    <col min="7119" max="7119" width="11.28515625" style="17" customWidth="1"/>
    <col min="7120" max="7120" width="87.85546875" style="17" customWidth="1"/>
    <col min="7121" max="7121" width="12" style="17" customWidth="1"/>
    <col min="7122" max="7122" width="9.42578125" style="17" customWidth="1"/>
    <col min="7123" max="7123" width="6" style="17" customWidth="1"/>
    <col min="7124" max="7124" width="9.140625" style="17"/>
    <col min="7125" max="7125" width="33" style="17" customWidth="1"/>
    <col min="7126" max="7374" width="9.140625" style="17"/>
    <col min="7375" max="7375" width="11.28515625" style="17" customWidth="1"/>
    <col min="7376" max="7376" width="87.85546875" style="17" customWidth="1"/>
    <col min="7377" max="7377" width="12" style="17" customWidth="1"/>
    <col min="7378" max="7378" width="9.42578125" style="17" customWidth="1"/>
    <col min="7379" max="7379" width="6" style="17" customWidth="1"/>
    <col min="7380" max="7380" width="9.140625" style="17"/>
    <col min="7381" max="7381" width="33" style="17" customWidth="1"/>
    <col min="7382" max="7630" width="9.140625" style="17"/>
    <col min="7631" max="7631" width="11.28515625" style="17" customWidth="1"/>
    <col min="7632" max="7632" width="87.85546875" style="17" customWidth="1"/>
    <col min="7633" max="7633" width="12" style="17" customWidth="1"/>
    <col min="7634" max="7634" width="9.42578125" style="17" customWidth="1"/>
    <col min="7635" max="7635" width="6" style="17" customWidth="1"/>
    <col min="7636" max="7636" width="9.140625" style="17"/>
    <col min="7637" max="7637" width="33" style="17" customWidth="1"/>
    <col min="7638" max="7886" width="9.140625" style="17"/>
    <col min="7887" max="7887" width="11.28515625" style="17" customWidth="1"/>
    <col min="7888" max="7888" width="87.85546875" style="17" customWidth="1"/>
    <col min="7889" max="7889" width="12" style="17" customWidth="1"/>
    <col min="7890" max="7890" width="9.42578125" style="17" customWidth="1"/>
    <col min="7891" max="7891" width="6" style="17" customWidth="1"/>
    <col min="7892" max="7892" width="9.140625" style="17"/>
    <col min="7893" max="7893" width="33" style="17" customWidth="1"/>
    <col min="7894" max="8142" width="9.140625" style="17"/>
    <col min="8143" max="8143" width="11.28515625" style="17" customWidth="1"/>
    <col min="8144" max="8144" width="87.85546875" style="17" customWidth="1"/>
    <col min="8145" max="8145" width="12" style="17" customWidth="1"/>
    <col min="8146" max="8146" width="9.42578125" style="17" customWidth="1"/>
    <col min="8147" max="8147" width="6" style="17" customWidth="1"/>
    <col min="8148" max="8148" width="9.140625" style="17"/>
    <col min="8149" max="8149" width="33" style="17" customWidth="1"/>
    <col min="8150" max="8398" width="9.140625" style="17"/>
    <col min="8399" max="8399" width="11.28515625" style="17" customWidth="1"/>
    <col min="8400" max="8400" width="87.85546875" style="17" customWidth="1"/>
    <col min="8401" max="8401" width="12" style="17" customWidth="1"/>
    <col min="8402" max="8402" width="9.42578125" style="17" customWidth="1"/>
    <col min="8403" max="8403" width="6" style="17" customWidth="1"/>
    <col min="8404" max="8404" width="9.140625" style="17"/>
    <col min="8405" max="8405" width="33" style="17" customWidth="1"/>
    <col min="8406" max="8654" width="9.140625" style="17"/>
    <col min="8655" max="8655" width="11.28515625" style="17" customWidth="1"/>
    <col min="8656" max="8656" width="87.85546875" style="17" customWidth="1"/>
    <col min="8657" max="8657" width="12" style="17" customWidth="1"/>
    <col min="8658" max="8658" width="9.42578125" style="17" customWidth="1"/>
    <col min="8659" max="8659" width="6" style="17" customWidth="1"/>
    <col min="8660" max="8660" width="9.140625" style="17"/>
    <col min="8661" max="8661" width="33" style="17" customWidth="1"/>
    <col min="8662" max="8910" width="9.140625" style="17"/>
    <col min="8911" max="8911" width="11.28515625" style="17" customWidth="1"/>
    <col min="8912" max="8912" width="87.85546875" style="17" customWidth="1"/>
    <col min="8913" max="8913" width="12" style="17" customWidth="1"/>
    <col min="8914" max="8914" width="9.42578125" style="17" customWidth="1"/>
    <col min="8915" max="8915" width="6" style="17" customWidth="1"/>
    <col min="8916" max="8916" width="9.140625" style="17"/>
    <col min="8917" max="8917" width="33" style="17" customWidth="1"/>
    <col min="8918" max="9166" width="9.140625" style="17"/>
    <col min="9167" max="9167" width="11.28515625" style="17" customWidth="1"/>
    <col min="9168" max="9168" width="87.85546875" style="17" customWidth="1"/>
    <col min="9169" max="9169" width="12" style="17" customWidth="1"/>
    <col min="9170" max="9170" width="9.42578125" style="17" customWidth="1"/>
    <col min="9171" max="9171" width="6" style="17" customWidth="1"/>
    <col min="9172" max="9172" width="9.140625" style="17"/>
    <col min="9173" max="9173" width="33" style="17" customWidth="1"/>
    <col min="9174" max="9422" width="9.140625" style="17"/>
    <col min="9423" max="9423" width="11.28515625" style="17" customWidth="1"/>
    <col min="9424" max="9424" width="87.85546875" style="17" customWidth="1"/>
    <col min="9425" max="9425" width="12" style="17" customWidth="1"/>
    <col min="9426" max="9426" width="9.42578125" style="17" customWidth="1"/>
    <col min="9427" max="9427" width="6" style="17" customWidth="1"/>
    <col min="9428" max="9428" width="9.140625" style="17"/>
    <col min="9429" max="9429" width="33" style="17" customWidth="1"/>
    <col min="9430" max="9678" width="9.140625" style="17"/>
    <col min="9679" max="9679" width="11.28515625" style="17" customWidth="1"/>
    <col min="9680" max="9680" width="87.85546875" style="17" customWidth="1"/>
    <col min="9681" max="9681" width="12" style="17" customWidth="1"/>
    <col min="9682" max="9682" width="9.42578125" style="17" customWidth="1"/>
    <col min="9683" max="9683" width="6" style="17" customWidth="1"/>
    <col min="9684" max="9684" width="9.140625" style="17"/>
    <col min="9685" max="9685" width="33" style="17" customWidth="1"/>
    <col min="9686" max="9934" width="9.140625" style="17"/>
    <col min="9935" max="9935" width="11.28515625" style="17" customWidth="1"/>
    <col min="9936" max="9936" width="87.85546875" style="17" customWidth="1"/>
    <col min="9937" max="9937" width="12" style="17" customWidth="1"/>
    <col min="9938" max="9938" width="9.42578125" style="17" customWidth="1"/>
    <col min="9939" max="9939" width="6" style="17" customWidth="1"/>
    <col min="9940" max="9940" width="9.140625" style="17"/>
    <col min="9941" max="9941" width="33" style="17" customWidth="1"/>
    <col min="9942" max="10190" width="9.140625" style="17"/>
    <col min="10191" max="10191" width="11.28515625" style="17" customWidth="1"/>
    <col min="10192" max="10192" width="87.85546875" style="17" customWidth="1"/>
    <col min="10193" max="10193" width="12" style="17" customWidth="1"/>
    <col min="10194" max="10194" width="9.42578125" style="17" customWidth="1"/>
    <col min="10195" max="10195" width="6" style="17" customWidth="1"/>
    <col min="10196" max="10196" width="9.140625" style="17"/>
    <col min="10197" max="10197" width="33" style="17" customWidth="1"/>
    <col min="10198" max="10446" width="9.140625" style="17"/>
    <col min="10447" max="10447" width="11.28515625" style="17" customWidth="1"/>
    <col min="10448" max="10448" width="87.85546875" style="17" customWidth="1"/>
    <col min="10449" max="10449" width="12" style="17" customWidth="1"/>
    <col min="10450" max="10450" width="9.42578125" style="17" customWidth="1"/>
    <col min="10451" max="10451" width="6" style="17" customWidth="1"/>
    <col min="10452" max="10452" width="9.140625" style="17"/>
    <col min="10453" max="10453" width="33" style="17" customWidth="1"/>
    <col min="10454" max="10702" width="9.140625" style="17"/>
    <col min="10703" max="10703" width="11.28515625" style="17" customWidth="1"/>
    <col min="10704" max="10704" width="87.85546875" style="17" customWidth="1"/>
    <col min="10705" max="10705" width="12" style="17" customWidth="1"/>
    <col min="10706" max="10706" width="9.42578125" style="17" customWidth="1"/>
    <col min="10707" max="10707" width="6" style="17" customWidth="1"/>
    <col min="10708" max="10708" width="9.140625" style="17"/>
    <col min="10709" max="10709" width="33" style="17" customWidth="1"/>
    <col min="10710" max="10958" width="9.140625" style="17"/>
    <col min="10959" max="10959" width="11.28515625" style="17" customWidth="1"/>
    <col min="10960" max="10960" width="87.85546875" style="17" customWidth="1"/>
    <col min="10961" max="10961" width="12" style="17" customWidth="1"/>
    <col min="10962" max="10962" width="9.42578125" style="17" customWidth="1"/>
    <col min="10963" max="10963" width="6" style="17" customWidth="1"/>
    <col min="10964" max="10964" width="9.140625" style="17"/>
    <col min="10965" max="10965" width="33" style="17" customWidth="1"/>
    <col min="10966" max="11214" width="9.140625" style="17"/>
    <col min="11215" max="11215" width="11.28515625" style="17" customWidth="1"/>
    <col min="11216" max="11216" width="87.85546875" style="17" customWidth="1"/>
    <col min="11217" max="11217" width="12" style="17" customWidth="1"/>
    <col min="11218" max="11218" width="9.42578125" style="17" customWidth="1"/>
    <col min="11219" max="11219" width="6" style="17" customWidth="1"/>
    <col min="11220" max="11220" width="9.140625" style="17"/>
    <col min="11221" max="11221" width="33" style="17" customWidth="1"/>
    <col min="11222" max="11470" width="9.140625" style="17"/>
    <col min="11471" max="11471" width="11.28515625" style="17" customWidth="1"/>
    <col min="11472" max="11472" width="87.85546875" style="17" customWidth="1"/>
    <col min="11473" max="11473" width="12" style="17" customWidth="1"/>
    <col min="11474" max="11474" width="9.42578125" style="17" customWidth="1"/>
    <col min="11475" max="11475" width="6" style="17" customWidth="1"/>
    <col min="11476" max="11476" width="9.140625" style="17"/>
    <col min="11477" max="11477" width="33" style="17" customWidth="1"/>
    <col min="11478" max="11726" width="9.140625" style="17"/>
    <col min="11727" max="11727" width="11.28515625" style="17" customWidth="1"/>
    <col min="11728" max="11728" width="87.85546875" style="17" customWidth="1"/>
    <col min="11729" max="11729" width="12" style="17" customWidth="1"/>
    <col min="11730" max="11730" width="9.42578125" style="17" customWidth="1"/>
    <col min="11731" max="11731" width="6" style="17" customWidth="1"/>
    <col min="11732" max="11732" width="9.140625" style="17"/>
    <col min="11733" max="11733" width="33" style="17" customWidth="1"/>
    <col min="11734" max="11982" width="9.140625" style="17"/>
    <col min="11983" max="11983" width="11.28515625" style="17" customWidth="1"/>
    <col min="11984" max="11984" width="87.85546875" style="17" customWidth="1"/>
    <col min="11985" max="11985" width="12" style="17" customWidth="1"/>
    <col min="11986" max="11986" width="9.42578125" style="17" customWidth="1"/>
    <col min="11987" max="11987" width="6" style="17" customWidth="1"/>
    <col min="11988" max="11988" width="9.140625" style="17"/>
    <col min="11989" max="11989" width="33" style="17" customWidth="1"/>
    <col min="11990" max="12238" width="9.140625" style="17"/>
    <col min="12239" max="12239" width="11.28515625" style="17" customWidth="1"/>
    <col min="12240" max="12240" width="87.85546875" style="17" customWidth="1"/>
    <col min="12241" max="12241" width="12" style="17" customWidth="1"/>
    <col min="12242" max="12242" width="9.42578125" style="17" customWidth="1"/>
    <col min="12243" max="12243" width="6" style="17" customWidth="1"/>
    <col min="12244" max="12244" width="9.140625" style="17"/>
    <col min="12245" max="12245" width="33" style="17" customWidth="1"/>
    <col min="12246" max="12494" width="9.140625" style="17"/>
    <col min="12495" max="12495" width="11.28515625" style="17" customWidth="1"/>
    <col min="12496" max="12496" width="87.85546875" style="17" customWidth="1"/>
    <col min="12497" max="12497" width="12" style="17" customWidth="1"/>
    <col min="12498" max="12498" width="9.42578125" style="17" customWidth="1"/>
    <col min="12499" max="12499" width="6" style="17" customWidth="1"/>
    <col min="12500" max="12500" width="9.140625" style="17"/>
    <col min="12501" max="12501" width="33" style="17" customWidth="1"/>
    <col min="12502" max="12750" width="9.140625" style="17"/>
    <col min="12751" max="12751" width="11.28515625" style="17" customWidth="1"/>
    <col min="12752" max="12752" width="87.85546875" style="17" customWidth="1"/>
    <col min="12753" max="12753" width="12" style="17" customWidth="1"/>
    <col min="12754" max="12754" width="9.42578125" style="17" customWidth="1"/>
    <col min="12755" max="12755" width="6" style="17" customWidth="1"/>
    <col min="12756" max="12756" width="9.140625" style="17"/>
    <col min="12757" max="12757" width="33" style="17" customWidth="1"/>
    <col min="12758" max="13006" width="9.140625" style="17"/>
    <col min="13007" max="13007" width="11.28515625" style="17" customWidth="1"/>
    <col min="13008" max="13008" width="87.85546875" style="17" customWidth="1"/>
    <col min="13009" max="13009" width="12" style="17" customWidth="1"/>
    <col min="13010" max="13010" width="9.42578125" style="17" customWidth="1"/>
    <col min="13011" max="13011" width="6" style="17" customWidth="1"/>
    <col min="13012" max="13012" width="9.140625" style="17"/>
    <col min="13013" max="13013" width="33" style="17" customWidth="1"/>
    <col min="13014" max="13262" width="9.140625" style="17"/>
    <col min="13263" max="13263" width="11.28515625" style="17" customWidth="1"/>
    <col min="13264" max="13264" width="87.85546875" style="17" customWidth="1"/>
    <col min="13265" max="13265" width="12" style="17" customWidth="1"/>
    <col min="13266" max="13266" width="9.42578125" style="17" customWidth="1"/>
    <col min="13267" max="13267" width="6" style="17" customWidth="1"/>
    <col min="13268" max="13268" width="9.140625" style="17"/>
    <col min="13269" max="13269" width="33" style="17" customWidth="1"/>
    <col min="13270" max="13518" width="9.140625" style="17"/>
    <col min="13519" max="13519" width="11.28515625" style="17" customWidth="1"/>
    <col min="13520" max="13520" width="87.85546875" style="17" customWidth="1"/>
    <col min="13521" max="13521" width="12" style="17" customWidth="1"/>
    <col min="13522" max="13522" width="9.42578125" style="17" customWidth="1"/>
    <col min="13523" max="13523" width="6" style="17" customWidth="1"/>
    <col min="13524" max="13524" width="9.140625" style="17"/>
    <col min="13525" max="13525" width="33" style="17" customWidth="1"/>
    <col min="13526" max="13774" width="9.140625" style="17"/>
    <col min="13775" max="13775" width="11.28515625" style="17" customWidth="1"/>
    <col min="13776" max="13776" width="87.85546875" style="17" customWidth="1"/>
    <col min="13777" max="13777" width="12" style="17" customWidth="1"/>
    <col min="13778" max="13778" width="9.42578125" style="17" customWidth="1"/>
    <col min="13779" max="13779" width="6" style="17" customWidth="1"/>
    <col min="13780" max="13780" width="9.140625" style="17"/>
    <col min="13781" max="13781" width="33" style="17" customWidth="1"/>
    <col min="13782" max="14030" width="9.140625" style="17"/>
    <col min="14031" max="14031" width="11.28515625" style="17" customWidth="1"/>
    <col min="14032" max="14032" width="87.85546875" style="17" customWidth="1"/>
    <col min="14033" max="14033" width="12" style="17" customWidth="1"/>
    <col min="14034" max="14034" width="9.42578125" style="17" customWidth="1"/>
    <col min="14035" max="14035" width="6" style="17" customWidth="1"/>
    <col min="14036" max="14036" width="9.140625" style="17"/>
    <col min="14037" max="14037" width="33" style="17" customWidth="1"/>
    <col min="14038" max="14286" width="9.140625" style="17"/>
    <col min="14287" max="14287" width="11.28515625" style="17" customWidth="1"/>
    <col min="14288" max="14288" width="87.85546875" style="17" customWidth="1"/>
    <col min="14289" max="14289" width="12" style="17" customWidth="1"/>
    <col min="14290" max="14290" width="9.42578125" style="17" customWidth="1"/>
    <col min="14291" max="14291" width="6" style="17" customWidth="1"/>
    <col min="14292" max="14292" width="9.140625" style="17"/>
    <col min="14293" max="14293" width="33" style="17" customWidth="1"/>
    <col min="14294" max="14542" width="9.140625" style="17"/>
    <col min="14543" max="14543" width="11.28515625" style="17" customWidth="1"/>
    <col min="14544" max="14544" width="87.85546875" style="17" customWidth="1"/>
    <col min="14545" max="14545" width="12" style="17" customWidth="1"/>
    <col min="14546" max="14546" width="9.42578125" style="17" customWidth="1"/>
    <col min="14547" max="14547" width="6" style="17" customWidth="1"/>
    <col min="14548" max="14548" width="9.140625" style="17"/>
    <col min="14549" max="14549" width="33" style="17" customWidth="1"/>
    <col min="14550" max="14798" width="9.140625" style="17"/>
    <col min="14799" max="14799" width="11.28515625" style="17" customWidth="1"/>
    <col min="14800" max="14800" width="87.85546875" style="17" customWidth="1"/>
    <col min="14801" max="14801" width="12" style="17" customWidth="1"/>
    <col min="14802" max="14802" width="9.42578125" style="17" customWidth="1"/>
    <col min="14803" max="14803" width="6" style="17" customWidth="1"/>
    <col min="14804" max="14804" width="9.140625" style="17"/>
    <col min="14805" max="14805" width="33" style="17" customWidth="1"/>
    <col min="14806" max="15054" width="9.140625" style="17"/>
    <col min="15055" max="15055" width="11.28515625" style="17" customWidth="1"/>
    <col min="15056" max="15056" width="87.85546875" style="17" customWidth="1"/>
    <col min="15057" max="15057" width="12" style="17" customWidth="1"/>
    <col min="15058" max="15058" width="9.42578125" style="17" customWidth="1"/>
    <col min="15059" max="15059" width="6" style="17" customWidth="1"/>
    <col min="15060" max="15060" width="9.140625" style="17"/>
    <col min="15061" max="15061" width="33" style="17" customWidth="1"/>
    <col min="15062" max="15310" width="9.140625" style="17"/>
    <col min="15311" max="15311" width="11.28515625" style="17" customWidth="1"/>
    <col min="15312" max="15312" width="87.85546875" style="17" customWidth="1"/>
    <col min="15313" max="15313" width="12" style="17" customWidth="1"/>
    <col min="15314" max="15314" width="9.42578125" style="17" customWidth="1"/>
    <col min="15315" max="15315" width="6" style="17" customWidth="1"/>
    <col min="15316" max="15316" width="9.140625" style="17"/>
    <col min="15317" max="15317" width="33" style="17" customWidth="1"/>
    <col min="15318" max="15566" width="9.140625" style="17"/>
    <col min="15567" max="15567" width="11.28515625" style="17" customWidth="1"/>
    <col min="15568" max="15568" width="87.85546875" style="17" customWidth="1"/>
    <col min="15569" max="15569" width="12" style="17" customWidth="1"/>
    <col min="15570" max="15570" width="9.42578125" style="17" customWidth="1"/>
    <col min="15571" max="15571" width="6" style="17" customWidth="1"/>
    <col min="15572" max="15572" width="9.140625" style="17"/>
    <col min="15573" max="15573" width="33" style="17" customWidth="1"/>
    <col min="15574" max="15822" width="9.140625" style="17"/>
    <col min="15823" max="15823" width="11.28515625" style="17" customWidth="1"/>
    <col min="15824" max="15824" width="87.85546875" style="17" customWidth="1"/>
    <col min="15825" max="15825" width="12" style="17" customWidth="1"/>
    <col min="15826" max="15826" width="9.42578125" style="17" customWidth="1"/>
    <col min="15827" max="15827" width="6" style="17" customWidth="1"/>
    <col min="15828" max="15828" width="9.140625" style="17"/>
    <col min="15829" max="15829" width="33" style="17" customWidth="1"/>
    <col min="15830" max="16078" width="9.140625" style="17"/>
    <col min="16079" max="16079" width="11.28515625" style="17" customWidth="1"/>
    <col min="16080" max="16080" width="87.85546875" style="17" customWidth="1"/>
    <col min="16081" max="16081" width="12" style="17" customWidth="1"/>
    <col min="16082" max="16082" width="9.42578125" style="17" customWidth="1"/>
    <col min="16083" max="16083" width="6" style="17" customWidth="1"/>
    <col min="16084" max="16084" width="9.140625" style="17"/>
    <col min="16085" max="16085" width="33" style="17" customWidth="1"/>
    <col min="16086" max="16384" width="9.140625" style="17"/>
  </cols>
  <sheetData>
    <row r="1" spans="1:252" s="26" customFormat="1" ht="15" x14ac:dyDescent="0.25">
      <c r="A1" s="166" t="s">
        <v>79</v>
      </c>
      <c r="B1" s="166"/>
      <c r="C1" s="24"/>
      <c r="D1" s="25"/>
    </row>
    <row r="2" spans="1:252" s="26" customFormat="1" ht="15" x14ac:dyDescent="0.2">
      <c r="A2" s="167" t="s">
        <v>70</v>
      </c>
      <c r="B2" s="167"/>
      <c r="C2" s="24"/>
      <c r="D2" s="25"/>
    </row>
    <row r="3" spans="1:252" s="26" customFormat="1" x14ac:dyDescent="0.2">
      <c r="A3" s="168" t="s">
        <v>72</v>
      </c>
      <c r="B3" s="168"/>
      <c r="C3" s="24"/>
      <c r="D3" s="25"/>
    </row>
    <row r="4" spans="1:252" s="26" customFormat="1" x14ac:dyDescent="0.2">
      <c r="A4" s="168" t="s">
        <v>0</v>
      </c>
      <c r="B4" s="168"/>
      <c r="C4" s="24"/>
      <c r="D4" s="25"/>
    </row>
    <row r="5" spans="1:252" ht="51.6" customHeight="1" x14ac:dyDescent="0.2">
      <c r="A5" s="169" t="s">
        <v>23</v>
      </c>
      <c r="B5" s="169"/>
    </row>
    <row r="7" spans="1:252" x14ac:dyDescent="0.2">
      <c r="A7" s="41"/>
      <c r="B7" s="42"/>
      <c r="C7" s="2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</row>
    <row r="8" spans="1:252" x14ac:dyDescent="0.2">
      <c r="A8" s="163" t="s">
        <v>75</v>
      </c>
      <c r="B8" s="163"/>
      <c r="C8" s="2" t="s">
        <v>5</v>
      </c>
      <c r="D8" s="4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</row>
    <row r="9" spans="1:252" ht="16.5" thickBot="1" x14ac:dyDescent="0.25"/>
    <row r="10" spans="1:252" s="113" customFormat="1" ht="30" x14ac:dyDescent="0.25">
      <c r="A10" s="126">
        <f>A11</f>
        <v>183</v>
      </c>
      <c r="B10" s="125" t="s">
        <v>73</v>
      </c>
      <c r="C10" s="51"/>
      <c r="D10" s="51"/>
      <c r="E10" s="123"/>
      <c r="F10" s="66"/>
      <c r="G10" s="124"/>
      <c r="H10" s="6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</row>
    <row r="11" spans="1:252" s="113" customFormat="1" ht="15" x14ac:dyDescent="0.25">
      <c r="A11" s="129">
        <f>A12+A13</f>
        <v>183</v>
      </c>
      <c r="B11" s="87" t="s">
        <v>31</v>
      </c>
      <c r="C11" s="51"/>
      <c r="D11" s="1" t="s">
        <v>8</v>
      </c>
      <c r="E11" s="63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</row>
    <row r="12" spans="1:252" s="113" customFormat="1" ht="25.5" x14ac:dyDescent="0.25">
      <c r="A12" s="160">
        <v>167</v>
      </c>
      <c r="B12" s="161" t="s">
        <v>77</v>
      </c>
      <c r="C12" s="51"/>
      <c r="D12" s="1"/>
      <c r="E12" s="63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</row>
    <row r="13" spans="1:252" s="113" customFormat="1" ht="15" x14ac:dyDescent="0.25">
      <c r="A13" s="160">
        <v>16</v>
      </c>
      <c r="B13" s="161" t="s">
        <v>78</v>
      </c>
      <c r="C13" s="51"/>
      <c r="D13" s="1"/>
      <c r="E13" s="63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</row>
    <row r="14" spans="1:252" s="36" customFormat="1" ht="16.5" thickBot="1" x14ac:dyDescent="0.3">
      <c r="A14" s="144">
        <f>A10</f>
        <v>183</v>
      </c>
      <c r="B14" s="145" t="s">
        <v>6</v>
      </c>
      <c r="C14" s="73"/>
      <c r="D14" s="51"/>
      <c r="E14" s="55"/>
      <c r="F14" s="55"/>
      <c r="G14" s="55"/>
    </row>
    <row r="15" spans="1:252" ht="16.5" thickBot="1" x14ac:dyDescent="0.25">
      <c r="A15" s="142">
        <f>A14</f>
        <v>183</v>
      </c>
      <c r="B15" s="143" t="s">
        <v>7</v>
      </c>
      <c r="C15" s="62"/>
      <c r="D15" s="57"/>
      <c r="E15" s="57"/>
      <c r="F15" s="57"/>
      <c r="G15" s="57"/>
    </row>
    <row r="16" spans="1:252" ht="15" x14ac:dyDescent="0.2">
      <c r="A16" s="77">
        <f>-A15</f>
        <v>-183</v>
      </c>
      <c r="B16" s="56"/>
      <c r="C16" s="57"/>
      <c r="D16" s="57"/>
      <c r="E16" s="57"/>
      <c r="F16" s="57"/>
      <c r="G16" s="57"/>
    </row>
    <row r="18" spans="1:12" x14ac:dyDescent="0.2">
      <c r="A18" s="164" t="s">
        <v>76</v>
      </c>
      <c r="B18" s="164"/>
      <c r="C18" s="162"/>
      <c r="D18" s="162"/>
      <c r="E18" s="162"/>
      <c r="F18" s="162"/>
      <c r="G18" s="162"/>
      <c r="H18" s="162"/>
      <c r="I18" s="162"/>
      <c r="J18" s="162"/>
      <c r="K18" s="158"/>
      <c r="L18" s="50"/>
    </row>
    <row r="19" spans="1:12" ht="15" x14ac:dyDescent="0.2">
      <c r="A19" s="132" t="s">
        <v>1</v>
      </c>
    </row>
    <row r="20" spans="1:12" ht="15" x14ac:dyDescent="0.2">
      <c r="A20" s="133">
        <f>SUM(A21)</f>
        <v>183</v>
      </c>
      <c r="B20" s="134" t="s">
        <v>19</v>
      </c>
    </row>
    <row r="21" spans="1:12" ht="12.75" x14ac:dyDescent="0.2">
      <c r="A21" s="135">
        <v>183</v>
      </c>
      <c r="B21" s="136" t="s">
        <v>50</v>
      </c>
    </row>
    <row r="22" spans="1:12" ht="28.5" x14ac:dyDescent="0.2">
      <c r="A22" s="137">
        <f>A20</f>
        <v>183</v>
      </c>
      <c r="B22" s="138" t="s">
        <v>12</v>
      </c>
    </row>
    <row r="23" spans="1:12" ht="15" x14ac:dyDescent="0.2">
      <c r="A23" s="131"/>
      <c r="B23" s="56"/>
      <c r="C23" s="17"/>
      <c r="D23" s="17"/>
    </row>
    <row r="24" spans="1:12" ht="31.5" customHeight="1" x14ac:dyDescent="0.2">
      <c r="A24" s="162" t="s">
        <v>74</v>
      </c>
      <c r="B24" s="162"/>
    </row>
  </sheetData>
  <mergeCells count="12">
    <mergeCell ref="G18:H18"/>
    <mergeCell ref="I18:J18"/>
    <mergeCell ref="A1:B1"/>
    <mergeCell ref="A2:B2"/>
    <mergeCell ref="A3:B3"/>
    <mergeCell ref="A4:B4"/>
    <mergeCell ref="A5:B5"/>
    <mergeCell ref="A24:B24"/>
    <mergeCell ref="A8:B8"/>
    <mergeCell ref="A18:B18"/>
    <mergeCell ref="C18:D18"/>
    <mergeCell ref="E18:F18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9"/>
  <sheetViews>
    <sheetView workbookViewId="0">
      <selection activeCell="A4" sqref="A4:B4"/>
    </sheetView>
  </sheetViews>
  <sheetFormatPr defaultRowHeight="15.75" x14ac:dyDescent="0.2"/>
  <cols>
    <col min="1" max="1" width="15.42578125" style="156" customWidth="1"/>
    <col min="2" max="2" width="86.7109375" style="44" customWidth="1"/>
    <col min="3" max="6" width="24.42578125" style="17" customWidth="1"/>
    <col min="7" max="201" width="8.85546875" style="17"/>
    <col min="202" max="202" width="11.28515625" style="17" customWidth="1"/>
    <col min="203" max="203" width="87.85546875" style="17" customWidth="1"/>
    <col min="204" max="204" width="12" style="17" customWidth="1"/>
    <col min="205" max="205" width="9.42578125" style="17" customWidth="1"/>
    <col min="206" max="206" width="6" style="17" customWidth="1"/>
    <col min="207" max="207" width="8.85546875" style="17"/>
    <col min="208" max="208" width="33" style="17" customWidth="1"/>
    <col min="209" max="457" width="8.85546875" style="17"/>
    <col min="458" max="458" width="11.28515625" style="17" customWidth="1"/>
    <col min="459" max="459" width="87.85546875" style="17" customWidth="1"/>
    <col min="460" max="460" width="12" style="17" customWidth="1"/>
    <col min="461" max="461" width="9.42578125" style="17" customWidth="1"/>
    <col min="462" max="462" width="6" style="17" customWidth="1"/>
    <col min="463" max="463" width="8.85546875" style="17"/>
    <col min="464" max="464" width="33" style="17" customWidth="1"/>
    <col min="465" max="713" width="8.85546875" style="17"/>
    <col min="714" max="714" width="11.28515625" style="17" customWidth="1"/>
    <col min="715" max="715" width="87.85546875" style="17" customWidth="1"/>
    <col min="716" max="716" width="12" style="17" customWidth="1"/>
    <col min="717" max="717" width="9.42578125" style="17" customWidth="1"/>
    <col min="718" max="718" width="6" style="17" customWidth="1"/>
    <col min="719" max="719" width="8.85546875" style="17"/>
    <col min="720" max="720" width="33" style="17" customWidth="1"/>
    <col min="721" max="969" width="8.85546875" style="17"/>
    <col min="970" max="970" width="11.28515625" style="17" customWidth="1"/>
    <col min="971" max="971" width="87.85546875" style="17" customWidth="1"/>
    <col min="972" max="972" width="12" style="17" customWidth="1"/>
    <col min="973" max="973" width="9.42578125" style="17" customWidth="1"/>
    <col min="974" max="974" width="6" style="17" customWidth="1"/>
    <col min="975" max="975" width="8.85546875" style="17"/>
    <col min="976" max="976" width="33" style="17" customWidth="1"/>
    <col min="977" max="1225" width="8.85546875" style="17"/>
    <col min="1226" max="1226" width="11.28515625" style="17" customWidth="1"/>
    <col min="1227" max="1227" width="87.85546875" style="17" customWidth="1"/>
    <col min="1228" max="1228" width="12" style="17" customWidth="1"/>
    <col min="1229" max="1229" width="9.42578125" style="17" customWidth="1"/>
    <col min="1230" max="1230" width="6" style="17" customWidth="1"/>
    <col min="1231" max="1231" width="8.85546875" style="17"/>
    <col min="1232" max="1232" width="33" style="17" customWidth="1"/>
    <col min="1233" max="1481" width="8.85546875" style="17"/>
    <col min="1482" max="1482" width="11.28515625" style="17" customWidth="1"/>
    <col min="1483" max="1483" width="87.85546875" style="17" customWidth="1"/>
    <col min="1484" max="1484" width="12" style="17" customWidth="1"/>
    <col min="1485" max="1485" width="9.42578125" style="17" customWidth="1"/>
    <col min="1486" max="1486" width="6" style="17" customWidth="1"/>
    <col min="1487" max="1487" width="8.85546875" style="17"/>
    <col min="1488" max="1488" width="33" style="17" customWidth="1"/>
    <col min="1489" max="1737" width="8.85546875" style="17"/>
    <col min="1738" max="1738" width="11.28515625" style="17" customWidth="1"/>
    <col min="1739" max="1739" width="87.85546875" style="17" customWidth="1"/>
    <col min="1740" max="1740" width="12" style="17" customWidth="1"/>
    <col min="1741" max="1741" width="9.42578125" style="17" customWidth="1"/>
    <col min="1742" max="1742" width="6" style="17" customWidth="1"/>
    <col min="1743" max="1743" width="8.85546875" style="17"/>
    <col min="1744" max="1744" width="33" style="17" customWidth="1"/>
    <col min="1745" max="1993" width="8.85546875" style="17"/>
    <col min="1994" max="1994" width="11.28515625" style="17" customWidth="1"/>
    <col min="1995" max="1995" width="87.85546875" style="17" customWidth="1"/>
    <col min="1996" max="1996" width="12" style="17" customWidth="1"/>
    <col min="1997" max="1997" width="9.42578125" style="17" customWidth="1"/>
    <col min="1998" max="1998" width="6" style="17" customWidth="1"/>
    <col min="1999" max="1999" width="8.85546875" style="17"/>
    <col min="2000" max="2000" width="33" style="17" customWidth="1"/>
    <col min="2001" max="2249" width="8.85546875" style="17"/>
    <col min="2250" max="2250" width="11.28515625" style="17" customWidth="1"/>
    <col min="2251" max="2251" width="87.85546875" style="17" customWidth="1"/>
    <col min="2252" max="2252" width="12" style="17" customWidth="1"/>
    <col min="2253" max="2253" width="9.42578125" style="17" customWidth="1"/>
    <col min="2254" max="2254" width="6" style="17" customWidth="1"/>
    <col min="2255" max="2255" width="8.85546875" style="17"/>
    <col min="2256" max="2256" width="33" style="17" customWidth="1"/>
    <col min="2257" max="2505" width="8.85546875" style="17"/>
    <col min="2506" max="2506" width="11.28515625" style="17" customWidth="1"/>
    <col min="2507" max="2507" width="87.85546875" style="17" customWidth="1"/>
    <col min="2508" max="2508" width="12" style="17" customWidth="1"/>
    <col min="2509" max="2509" width="9.42578125" style="17" customWidth="1"/>
    <col min="2510" max="2510" width="6" style="17" customWidth="1"/>
    <col min="2511" max="2511" width="8.85546875" style="17"/>
    <col min="2512" max="2512" width="33" style="17" customWidth="1"/>
    <col min="2513" max="2761" width="8.85546875" style="17"/>
    <col min="2762" max="2762" width="11.28515625" style="17" customWidth="1"/>
    <col min="2763" max="2763" width="87.85546875" style="17" customWidth="1"/>
    <col min="2764" max="2764" width="12" style="17" customWidth="1"/>
    <col min="2765" max="2765" width="9.42578125" style="17" customWidth="1"/>
    <col min="2766" max="2766" width="6" style="17" customWidth="1"/>
    <col min="2767" max="2767" width="8.85546875" style="17"/>
    <col min="2768" max="2768" width="33" style="17" customWidth="1"/>
    <col min="2769" max="3017" width="8.85546875" style="17"/>
    <col min="3018" max="3018" width="11.28515625" style="17" customWidth="1"/>
    <col min="3019" max="3019" width="87.85546875" style="17" customWidth="1"/>
    <col min="3020" max="3020" width="12" style="17" customWidth="1"/>
    <col min="3021" max="3021" width="9.42578125" style="17" customWidth="1"/>
    <col min="3022" max="3022" width="6" style="17" customWidth="1"/>
    <col min="3023" max="3023" width="8.85546875" style="17"/>
    <col min="3024" max="3024" width="33" style="17" customWidth="1"/>
    <col min="3025" max="3273" width="8.85546875" style="17"/>
    <col min="3274" max="3274" width="11.28515625" style="17" customWidth="1"/>
    <col min="3275" max="3275" width="87.85546875" style="17" customWidth="1"/>
    <col min="3276" max="3276" width="12" style="17" customWidth="1"/>
    <col min="3277" max="3277" width="9.42578125" style="17" customWidth="1"/>
    <col min="3278" max="3278" width="6" style="17" customWidth="1"/>
    <col min="3279" max="3279" width="8.85546875" style="17"/>
    <col min="3280" max="3280" width="33" style="17" customWidth="1"/>
    <col min="3281" max="3529" width="8.85546875" style="17"/>
    <col min="3530" max="3530" width="11.28515625" style="17" customWidth="1"/>
    <col min="3531" max="3531" width="87.85546875" style="17" customWidth="1"/>
    <col min="3532" max="3532" width="12" style="17" customWidth="1"/>
    <col min="3533" max="3533" width="9.42578125" style="17" customWidth="1"/>
    <col min="3534" max="3534" width="6" style="17" customWidth="1"/>
    <col min="3535" max="3535" width="8.85546875" style="17"/>
    <col min="3536" max="3536" width="33" style="17" customWidth="1"/>
    <col min="3537" max="3785" width="8.85546875" style="17"/>
    <col min="3786" max="3786" width="11.28515625" style="17" customWidth="1"/>
    <col min="3787" max="3787" width="87.85546875" style="17" customWidth="1"/>
    <col min="3788" max="3788" width="12" style="17" customWidth="1"/>
    <col min="3789" max="3789" width="9.42578125" style="17" customWidth="1"/>
    <col min="3790" max="3790" width="6" style="17" customWidth="1"/>
    <col min="3791" max="3791" width="8.85546875" style="17"/>
    <col min="3792" max="3792" width="33" style="17" customWidth="1"/>
    <col min="3793" max="4041" width="8.85546875" style="17"/>
    <col min="4042" max="4042" width="11.28515625" style="17" customWidth="1"/>
    <col min="4043" max="4043" width="87.85546875" style="17" customWidth="1"/>
    <col min="4044" max="4044" width="12" style="17" customWidth="1"/>
    <col min="4045" max="4045" width="9.42578125" style="17" customWidth="1"/>
    <col min="4046" max="4046" width="6" style="17" customWidth="1"/>
    <col min="4047" max="4047" width="8.85546875" style="17"/>
    <col min="4048" max="4048" width="33" style="17" customWidth="1"/>
    <col min="4049" max="4297" width="8.85546875" style="17"/>
    <col min="4298" max="4298" width="11.28515625" style="17" customWidth="1"/>
    <col min="4299" max="4299" width="87.85546875" style="17" customWidth="1"/>
    <col min="4300" max="4300" width="12" style="17" customWidth="1"/>
    <col min="4301" max="4301" width="9.42578125" style="17" customWidth="1"/>
    <col min="4302" max="4302" width="6" style="17" customWidth="1"/>
    <col min="4303" max="4303" width="8.85546875" style="17"/>
    <col min="4304" max="4304" width="33" style="17" customWidth="1"/>
    <col min="4305" max="4553" width="8.85546875" style="17"/>
    <col min="4554" max="4554" width="11.28515625" style="17" customWidth="1"/>
    <col min="4555" max="4555" width="87.85546875" style="17" customWidth="1"/>
    <col min="4556" max="4556" width="12" style="17" customWidth="1"/>
    <col min="4557" max="4557" width="9.42578125" style="17" customWidth="1"/>
    <col min="4558" max="4558" width="6" style="17" customWidth="1"/>
    <col min="4559" max="4559" width="8.85546875" style="17"/>
    <col min="4560" max="4560" width="33" style="17" customWidth="1"/>
    <col min="4561" max="4809" width="8.85546875" style="17"/>
    <col min="4810" max="4810" width="11.28515625" style="17" customWidth="1"/>
    <col min="4811" max="4811" width="87.85546875" style="17" customWidth="1"/>
    <col min="4812" max="4812" width="12" style="17" customWidth="1"/>
    <col min="4813" max="4813" width="9.42578125" style="17" customWidth="1"/>
    <col min="4814" max="4814" width="6" style="17" customWidth="1"/>
    <col min="4815" max="4815" width="8.85546875" style="17"/>
    <col min="4816" max="4816" width="33" style="17" customWidth="1"/>
    <col min="4817" max="5065" width="8.85546875" style="17"/>
    <col min="5066" max="5066" width="11.28515625" style="17" customWidth="1"/>
    <col min="5067" max="5067" width="87.85546875" style="17" customWidth="1"/>
    <col min="5068" max="5068" width="12" style="17" customWidth="1"/>
    <col min="5069" max="5069" width="9.42578125" style="17" customWidth="1"/>
    <col min="5070" max="5070" width="6" style="17" customWidth="1"/>
    <col min="5071" max="5071" width="8.85546875" style="17"/>
    <col min="5072" max="5072" width="33" style="17" customWidth="1"/>
    <col min="5073" max="5321" width="8.85546875" style="17"/>
    <col min="5322" max="5322" width="11.28515625" style="17" customWidth="1"/>
    <col min="5323" max="5323" width="87.85546875" style="17" customWidth="1"/>
    <col min="5324" max="5324" width="12" style="17" customWidth="1"/>
    <col min="5325" max="5325" width="9.42578125" style="17" customWidth="1"/>
    <col min="5326" max="5326" width="6" style="17" customWidth="1"/>
    <col min="5327" max="5327" width="8.85546875" style="17"/>
    <col min="5328" max="5328" width="33" style="17" customWidth="1"/>
    <col min="5329" max="5577" width="8.85546875" style="17"/>
    <col min="5578" max="5578" width="11.28515625" style="17" customWidth="1"/>
    <col min="5579" max="5579" width="87.85546875" style="17" customWidth="1"/>
    <col min="5580" max="5580" width="12" style="17" customWidth="1"/>
    <col min="5581" max="5581" width="9.42578125" style="17" customWidth="1"/>
    <col min="5582" max="5582" width="6" style="17" customWidth="1"/>
    <col min="5583" max="5583" width="8.85546875" style="17"/>
    <col min="5584" max="5584" width="33" style="17" customWidth="1"/>
    <col min="5585" max="5833" width="8.85546875" style="17"/>
    <col min="5834" max="5834" width="11.28515625" style="17" customWidth="1"/>
    <col min="5835" max="5835" width="87.85546875" style="17" customWidth="1"/>
    <col min="5836" max="5836" width="12" style="17" customWidth="1"/>
    <col min="5837" max="5837" width="9.42578125" style="17" customWidth="1"/>
    <col min="5838" max="5838" width="6" style="17" customWidth="1"/>
    <col min="5839" max="5839" width="8.85546875" style="17"/>
    <col min="5840" max="5840" width="33" style="17" customWidth="1"/>
    <col min="5841" max="6089" width="8.85546875" style="17"/>
    <col min="6090" max="6090" width="11.28515625" style="17" customWidth="1"/>
    <col min="6091" max="6091" width="87.85546875" style="17" customWidth="1"/>
    <col min="6092" max="6092" width="12" style="17" customWidth="1"/>
    <col min="6093" max="6093" width="9.42578125" style="17" customWidth="1"/>
    <col min="6094" max="6094" width="6" style="17" customWidth="1"/>
    <col min="6095" max="6095" width="8.85546875" style="17"/>
    <col min="6096" max="6096" width="33" style="17" customWidth="1"/>
    <col min="6097" max="6345" width="8.85546875" style="17"/>
    <col min="6346" max="6346" width="11.28515625" style="17" customWidth="1"/>
    <col min="6347" max="6347" width="87.85546875" style="17" customWidth="1"/>
    <col min="6348" max="6348" width="12" style="17" customWidth="1"/>
    <col min="6349" max="6349" width="9.42578125" style="17" customWidth="1"/>
    <col min="6350" max="6350" width="6" style="17" customWidth="1"/>
    <col min="6351" max="6351" width="8.85546875" style="17"/>
    <col min="6352" max="6352" width="33" style="17" customWidth="1"/>
    <col min="6353" max="6601" width="8.85546875" style="17"/>
    <col min="6602" max="6602" width="11.28515625" style="17" customWidth="1"/>
    <col min="6603" max="6603" width="87.85546875" style="17" customWidth="1"/>
    <col min="6604" max="6604" width="12" style="17" customWidth="1"/>
    <col min="6605" max="6605" width="9.42578125" style="17" customWidth="1"/>
    <col min="6606" max="6606" width="6" style="17" customWidth="1"/>
    <col min="6607" max="6607" width="8.85546875" style="17"/>
    <col min="6608" max="6608" width="33" style="17" customWidth="1"/>
    <col min="6609" max="6857" width="8.85546875" style="17"/>
    <col min="6858" max="6858" width="11.28515625" style="17" customWidth="1"/>
    <col min="6859" max="6859" width="87.85546875" style="17" customWidth="1"/>
    <col min="6860" max="6860" width="12" style="17" customWidth="1"/>
    <col min="6861" max="6861" width="9.42578125" style="17" customWidth="1"/>
    <col min="6862" max="6862" width="6" style="17" customWidth="1"/>
    <col min="6863" max="6863" width="8.85546875" style="17"/>
    <col min="6864" max="6864" width="33" style="17" customWidth="1"/>
    <col min="6865" max="7113" width="8.85546875" style="17"/>
    <col min="7114" max="7114" width="11.28515625" style="17" customWidth="1"/>
    <col min="7115" max="7115" width="87.85546875" style="17" customWidth="1"/>
    <col min="7116" max="7116" width="12" style="17" customWidth="1"/>
    <col min="7117" max="7117" width="9.42578125" style="17" customWidth="1"/>
    <col min="7118" max="7118" width="6" style="17" customWidth="1"/>
    <col min="7119" max="7119" width="8.85546875" style="17"/>
    <col min="7120" max="7120" width="33" style="17" customWidth="1"/>
    <col min="7121" max="7369" width="8.85546875" style="17"/>
    <col min="7370" max="7370" width="11.28515625" style="17" customWidth="1"/>
    <col min="7371" max="7371" width="87.85546875" style="17" customWidth="1"/>
    <col min="7372" max="7372" width="12" style="17" customWidth="1"/>
    <col min="7373" max="7373" width="9.42578125" style="17" customWidth="1"/>
    <col min="7374" max="7374" width="6" style="17" customWidth="1"/>
    <col min="7375" max="7375" width="8.85546875" style="17"/>
    <col min="7376" max="7376" width="33" style="17" customWidth="1"/>
    <col min="7377" max="7625" width="8.85546875" style="17"/>
    <col min="7626" max="7626" width="11.28515625" style="17" customWidth="1"/>
    <col min="7627" max="7627" width="87.85546875" style="17" customWidth="1"/>
    <col min="7628" max="7628" width="12" style="17" customWidth="1"/>
    <col min="7629" max="7629" width="9.42578125" style="17" customWidth="1"/>
    <col min="7630" max="7630" width="6" style="17" customWidth="1"/>
    <col min="7631" max="7631" width="8.85546875" style="17"/>
    <col min="7632" max="7632" width="33" style="17" customWidth="1"/>
    <col min="7633" max="7881" width="8.85546875" style="17"/>
    <col min="7882" max="7882" width="11.28515625" style="17" customWidth="1"/>
    <col min="7883" max="7883" width="87.85546875" style="17" customWidth="1"/>
    <col min="7884" max="7884" width="12" style="17" customWidth="1"/>
    <col min="7885" max="7885" width="9.42578125" style="17" customWidth="1"/>
    <col min="7886" max="7886" width="6" style="17" customWidth="1"/>
    <col min="7887" max="7887" width="8.85546875" style="17"/>
    <col min="7888" max="7888" width="33" style="17" customWidth="1"/>
    <col min="7889" max="8137" width="8.85546875" style="17"/>
    <col min="8138" max="8138" width="11.28515625" style="17" customWidth="1"/>
    <col min="8139" max="8139" width="87.85546875" style="17" customWidth="1"/>
    <col min="8140" max="8140" width="12" style="17" customWidth="1"/>
    <col min="8141" max="8141" width="9.42578125" style="17" customWidth="1"/>
    <col min="8142" max="8142" width="6" style="17" customWidth="1"/>
    <col min="8143" max="8143" width="8.85546875" style="17"/>
    <col min="8144" max="8144" width="33" style="17" customWidth="1"/>
    <col min="8145" max="8393" width="8.85546875" style="17"/>
    <col min="8394" max="8394" width="11.28515625" style="17" customWidth="1"/>
    <col min="8395" max="8395" width="87.85546875" style="17" customWidth="1"/>
    <col min="8396" max="8396" width="12" style="17" customWidth="1"/>
    <col min="8397" max="8397" width="9.42578125" style="17" customWidth="1"/>
    <col min="8398" max="8398" width="6" style="17" customWidth="1"/>
    <col min="8399" max="8399" width="8.85546875" style="17"/>
    <col min="8400" max="8400" width="33" style="17" customWidth="1"/>
    <col min="8401" max="8649" width="8.85546875" style="17"/>
    <col min="8650" max="8650" width="11.28515625" style="17" customWidth="1"/>
    <col min="8651" max="8651" width="87.85546875" style="17" customWidth="1"/>
    <col min="8652" max="8652" width="12" style="17" customWidth="1"/>
    <col min="8653" max="8653" width="9.42578125" style="17" customWidth="1"/>
    <col min="8654" max="8654" width="6" style="17" customWidth="1"/>
    <col min="8655" max="8655" width="8.85546875" style="17"/>
    <col min="8656" max="8656" width="33" style="17" customWidth="1"/>
    <col min="8657" max="8905" width="8.85546875" style="17"/>
    <col min="8906" max="8906" width="11.28515625" style="17" customWidth="1"/>
    <col min="8907" max="8907" width="87.85546875" style="17" customWidth="1"/>
    <col min="8908" max="8908" width="12" style="17" customWidth="1"/>
    <col min="8909" max="8909" width="9.42578125" style="17" customWidth="1"/>
    <col min="8910" max="8910" width="6" style="17" customWidth="1"/>
    <col min="8911" max="8911" width="8.85546875" style="17"/>
    <col min="8912" max="8912" width="33" style="17" customWidth="1"/>
    <col min="8913" max="9161" width="8.85546875" style="17"/>
    <col min="9162" max="9162" width="11.28515625" style="17" customWidth="1"/>
    <col min="9163" max="9163" width="87.85546875" style="17" customWidth="1"/>
    <col min="9164" max="9164" width="12" style="17" customWidth="1"/>
    <col min="9165" max="9165" width="9.42578125" style="17" customWidth="1"/>
    <col min="9166" max="9166" width="6" style="17" customWidth="1"/>
    <col min="9167" max="9167" width="8.85546875" style="17"/>
    <col min="9168" max="9168" width="33" style="17" customWidth="1"/>
    <col min="9169" max="9417" width="8.85546875" style="17"/>
    <col min="9418" max="9418" width="11.28515625" style="17" customWidth="1"/>
    <col min="9419" max="9419" width="87.85546875" style="17" customWidth="1"/>
    <col min="9420" max="9420" width="12" style="17" customWidth="1"/>
    <col min="9421" max="9421" width="9.42578125" style="17" customWidth="1"/>
    <col min="9422" max="9422" width="6" style="17" customWidth="1"/>
    <col min="9423" max="9423" width="8.85546875" style="17"/>
    <col min="9424" max="9424" width="33" style="17" customWidth="1"/>
    <col min="9425" max="9673" width="8.85546875" style="17"/>
    <col min="9674" max="9674" width="11.28515625" style="17" customWidth="1"/>
    <col min="9675" max="9675" width="87.85546875" style="17" customWidth="1"/>
    <col min="9676" max="9676" width="12" style="17" customWidth="1"/>
    <col min="9677" max="9677" width="9.42578125" style="17" customWidth="1"/>
    <col min="9678" max="9678" width="6" style="17" customWidth="1"/>
    <col min="9679" max="9679" width="8.85546875" style="17"/>
    <col min="9680" max="9680" width="33" style="17" customWidth="1"/>
    <col min="9681" max="9929" width="8.85546875" style="17"/>
    <col min="9930" max="9930" width="11.28515625" style="17" customWidth="1"/>
    <col min="9931" max="9931" width="87.85546875" style="17" customWidth="1"/>
    <col min="9932" max="9932" width="12" style="17" customWidth="1"/>
    <col min="9933" max="9933" width="9.42578125" style="17" customWidth="1"/>
    <col min="9934" max="9934" width="6" style="17" customWidth="1"/>
    <col min="9935" max="9935" width="8.85546875" style="17"/>
    <col min="9936" max="9936" width="33" style="17" customWidth="1"/>
    <col min="9937" max="10185" width="8.85546875" style="17"/>
    <col min="10186" max="10186" width="11.28515625" style="17" customWidth="1"/>
    <col min="10187" max="10187" width="87.85546875" style="17" customWidth="1"/>
    <col min="10188" max="10188" width="12" style="17" customWidth="1"/>
    <col min="10189" max="10189" width="9.42578125" style="17" customWidth="1"/>
    <col min="10190" max="10190" width="6" style="17" customWidth="1"/>
    <col min="10191" max="10191" width="8.85546875" style="17"/>
    <col min="10192" max="10192" width="33" style="17" customWidth="1"/>
    <col min="10193" max="10441" width="8.85546875" style="17"/>
    <col min="10442" max="10442" width="11.28515625" style="17" customWidth="1"/>
    <col min="10443" max="10443" width="87.85546875" style="17" customWidth="1"/>
    <col min="10444" max="10444" width="12" style="17" customWidth="1"/>
    <col min="10445" max="10445" width="9.42578125" style="17" customWidth="1"/>
    <col min="10446" max="10446" width="6" style="17" customWidth="1"/>
    <col min="10447" max="10447" width="8.85546875" style="17"/>
    <col min="10448" max="10448" width="33" style="17" customWidth="1"/>
    <col min="10449" max="10697" width="8.85546875" style="17"/>
    <col min="10698" max="10698" width="11.28515625" style="17" customWidth="1"/>
    <col min="10699" max="10699" width="87.85546875" style="17" customWidth="1"/>
    <col min="10700" max="10700" width="12" style="17" customWidth="1"/>
    <col min="10701" max="10701" width="9.42578125" style="17" customWidth="1"/>
    <col min="10702" max="10702" width="6" style="17" customWidth="1"/>
    <col min="10703" max="10703" width="8.85546875" style="17"/>
    <col min="10704" max="10704" width="33" style="17" customWidth="1"/>
    <col min="10705" max="10953" width="8.85546875" style="17"/>
    <col min="10954" max="10954" width="11.28515625" style="17" customWidth="1"/>
    <col min="10955" max="10955" width="87.85546875" style="17" customWidth="1"/>
    <col min="10956" max="10956" width="12" style="17" customWidth="1"/>
    <col min="10957" max="10957" width="9.42578125" style="17" customWidth="1"/>
    <col min="10958" max="10958" width="6" style="17" customWidth="1"/>
    <col min="10959" max="10959" width="8.85546875" style="17"/>
    <col min="10960" max="10960" width="33" style="17" customWidth="1"/>
    <col min="10961" max="11209" width="8.85546875" style="17"/>
    <col min="11210" max="11210" width="11.28515625" style="17" customWidth="1"/>
    <col min="11211" max="11211" width="87.85546875" style="17" customWidth="1"/>
    <col min="11212" max="11212" width="12" style="17" customWidth="1"/>
    <col min="11213" max="11213" width="9.42578125" style="17" customWidth="1"/>
    <col min="11214" max="11214" width="6" style="17" customWidth="1"/>
    <col min="11215" max="11215" width="8.85546875" style="17"/>
    <col min="11216" max="11216" width="33" style="17" customWidth="1"/>
    <col min="11217" max="11465" width="8.85546875" style="17"/>
    <col min="11466" max="11466" width="11.28515625" style="17" customWidth="1"/>
    <col min="11467" max="11467" width="87.85546875" style="17" customWidth="1"/>
    <col min="11468" max="11468" width="12" style="17" customWidth="1"/>
    <col min="11469" max="11469" width="9.42578125" style="17" customWidth="1"/>
    <col min="11470" max="11470" width="6" style="17" customWidth="1"/>
    <col min="11471" max="11471" width="8.85546875" style="17"/>
    <col min="11472" max="11472" width="33" style="17" customWidth="1"/>
    <col min="11473" max="11721" width="8.85546875" style="17"/>
    <col min="11722" max="11722" width="11.28515625" style="17" customWidth="1"/>
    <col min="11723" max="11723" width="87.85546875" style="17" customWidth="1"/>
    <col min="11724" max="11724" width="12" style="17" customWidth="1"/>
    <col min="11725" max="11725" width="9.42578125" style="17" customWidth="1"/>
    <col min="11726" max="11726" width="6" style="17" customWidth="1"/>
    <col min="11727" max="11727" width="8.85546875" style="17"/>
    <col min="11728" max="11728" width="33" style="17" customWidth="1"/>
    <col min="11729" max="11977" width="8.85546875" style="17"/>
    <col min="11978" max="11978" width="11.28515625" style="17" customWidth="1"/>
    <col min="11979" max="11979" width="87.85546875" style="17" customWidth="1"/>
    <col min="11980" max="11980" width="12" style="17" customWidth="1"/>
    <col min="11981" max="11981" width="9.42578125" style="17" customWidth="1"/>
    <col min="11982" max="11982" width="6" style="17" customWidth="1"/>
    <col min="11983" max="11983" width="8.85546875" style="17"/>
    <col min="11984" max="11984" width="33" style="17" customWidth="1"/>
    <col min="11985" max="12233" width="8.85546875" style="17"/>
    <col min="12234" max="12234" width="11.28515625" style="17" customWidth="1"/>
    <col min="12235" max="12235" width="87.85546875" style="17" customWidth="1"/>
    <col min="12236" max="12236" width="12" style="17" customWidth="1"/>
    <col min="12237" max="12237" width="9.42578125" style="17" customWidth="1"/>
    <col min="12238" max="12238" width="6" style="17" customWidth="1"/>
    <col min="12239" max="12239" width="8.85546875" style="17"/>
    <col min="12240" max="12240" width="33" style="17" customWidth="1"/>
    <col min="12241" max="12489" width="8.85546875" style="17"/>
    <col min="12490" max="12490" width="11.28515625" style="17" customWidth="1"/>
    <col min="12491" max="12491" width="87.85546875" style="17" customWidth="1"/>
    <col min="12492" max="12492" width="12" style="17" customWidth="1"/>
    <col min="12493" max="12493" width="9.42578125" style="17" customWidth="1"/>
    <col min="12494" max="12494" width="6" style="17" customWidth="1"/>
    <col min="12495" max="12495" width="8.85546875" style="17"/>
    <col min="12496" max="12496" width="33" style="17" customWidth="1"/>
    <col min="12497" max="12745" width="8.85546875" style="17"/>
    <col min="12746" max="12746" width="11.28515625" style="17" customWidth="1"/>
    <col min="12747" max="12747" width="87.85546875" style="17" customWidth="1"/>
    <col min="12748" max="12748" width="12" style="17" customWidth="1"/>
    <col min="12749" max="12749" width="9.42578125" style="17" customWidth="1"/>
    <col min="12750" max="12750" width="6" style="17" customWidth="1"/>
    <col min="12751" max="12751" width="8.85546875" style="17"/>
    <col min="12752" max="12752" width="33" style="17" customWidth="1"/>
    <col min="12753" max="13001" width="8.85546875" style="17"/>
    <col min="13002" max="13002" width="11.28515625" style="17" customWidth="1"/>
    <col min="13003" max="13003" width="87.85546875" style="17" customWidth="1"/>
    <col min="13004" max="13004" width="12" style="17" customWidth="1"/>
    <col min="13005" max="13005" width="9.42578125" style="17" customWidth="1"/>
    <col min="13006" max="13006" width="6" style="17" customWidth="1"/>
    <col min="13007" max="13007" width="8.85546875" style="17"/>
    <col min="13008" max="13008" width="33" style="17" customWidth="1"/>
    <col min="13009" max="13257" width="8.85546875" style="17"/>
    <col min="13258" max="13258" width="11.28515625" style="17" customWidth="1"/>
    <col min="13259" max="13259" width="87.85546875" style="17" customWidth="1"/>
    <col min="13260" max="13260" width="12" style="17" customWidth="1"/>
    <col min="13261" max="13261" width="9.42578125" style="17" customWidth="1"/>
    <col min="13262" max="13262" width="6" style="17" customWidth="1"/>
    <col min="13263" max="13263" width="8.85546875" style="17"/>
    <col min="13264" max="13264" width="33" style="17" customWidth="1"/>
    <col min="13265" max="13513" width="8.85546875" style="17"/>
    <col min="13514" max="13514" width="11.28515625" style="17" customWidth="1"/>
    <col min="13515" max="13515" width="87.85546875" style="17" customWidth="1"/>
    <col min="13516" max="13516" width="12" style="17" customWidth="1"/>
    <col min="13517" max="13517" width="9.42578125" style="17" customWidth="1"/>
    <col min="13518" max="13518" width="6" style="17" customWidth="1"/>
    <col min="13519" max="13519" width="8.85546875" style="17"/>
    <col min="13520" max="13520" width="33" style="17" customWidth="1"/>
    <col min="13521" max="13769" width="8.85546875" style="17"/>
    <col min="13770" max="13770" width="11.28515625" style="17" customWidth="1"/>
    <col min="13771" max="13771" width="87.85546875" style="17" customWidth="1"/>
    <col min="13772" max="13772" width="12" style="17" customWidth="1"/>
    <col min="13773" max="13773" width="9.42578125" style="17" customWidth="1"/>
    <col min="13774" max="13774" width="6" style="17" customWidth="1"/>
    <col min="13775" max="13775" width="8.85546875" style="17"/>
    <col min="13776" max="13776" width="33" style="17" customWidth="1"/>
    <col min="13777" max="14025" width="8.85546875" style="17"/>
    <col min="14026" max="14026" width="11.28515625" style="17" customWidth="1"/>
    <col min="14027" max="14027" width="87.85546875" style="17" customWidth="1"/>
    <col min="14028" max="14028" width="12" style="17" customWidth="1"/>
    <col min="14029" max="14029" width="9.42578125" style="17" customWidth="1"/>
    <col min="14030" max="14030" width="6" style="17" customWidth="1"/>
    <col min="14031" max="14031" width="8.85546875" style="17"/>
    <col min="14032" max="14032" width="33" style="17" customWidth="1"/>
    <col min="14033" max="14281" width="8.85546875" style="17"/>
    <col min="14282" max="14282" width="11.28515625" style="17" customWidth="1"/>
    <col min="14283" max="14283" width="87.85546875" style="17" customWidth="1"/>
    <col min="14284" max="14284" width="12" style="17" customWidth="1"/>
    <col min="14285" max="14285" width="9.42578125" style="17" customWidth="1"/>
    <col min="14286" max="14286" width="6" style="17" customWidth="1"/>
    <col min="14287" max="14287" width="8.85546875" style="17"/>
    <col min="14288" max="14288" width="33" style="17" customWidth="1"/>
    <col min="14289" max="14537" width="8.85546875" style="17"/>
    <col min="14538" max="14538" width="11.28515625" style="17" customWidth="1"/>
    <col min="14539" max="14539" width="87.85546875" style="17" customWidth="1"/>
    <col min="14540" max="14540" width="12" style="17" customWidth="1"/>
    <col min="14541" max="14541" width="9.42578125" style="17" customWidth="1"/>
    <col min="14542" max="14542" width="6" style="17" customWidth="1"/>
    <col min="14543" max="14543" width="8.85546875" style="17"/>
    <col min="14544" max="14544" width="33" style="17" customWidth="1"/>
    <col min="14545" max="14793" width="8.85546875" style="17"/>
    <col min="14794" max="14794" width="11.28515625" style="17" customWidth="1"/>
    <col min="14795" max="14795" width="87.85546875" style="17" customWidth="1"/>
    <col min="14796" max="14796" width="12" style="17" customWidth="1"/>
    <col min="14797" max="14797" width="9.42578125" style="17" customWidth="1"/>
    <col min="14798" max="14798" width="6" style="17" customWidth="1"/>
    <col min="14799" max="14799" width="8.85546875" style="17"/>
    <col min="14800" max="14800" width="33" style="17" customWidth="1"/>
    <col min="14801" max="15049" width="8.85546875" style="17"/>
    <col min="15050" max="15050" width="11.28515625" style="17" customWidth="1"/>
    <col min="15051" max="15051" width="87.85546875" style="17" customWidth="1"/>
    <col min="15052" max="15052" width="12" style="17" customWidth="1"/>
    <col min="15053" max="15053" width="9.42578125" style="17" customWidth="1"/>
    <col min="15054" max="15054" width="6" style="17" customWidth="1"/>
    <col min="15055" max="15055" width="8.85546875" style="17"/>
    <col min="15056" max="15056" width="33" style="17" customWidth="1"/>
    <col min="15057" max="15305" width="8.85546875" style="17"/>
    <col min="15306" max="15306" width="11.28515625" style="17" customWidth="1"/>
    <col min="15307" max="15307" width="87.85546875" style="17" customWidth="1"/>
    <col min="15308" max="15308" width="12" style="17" customWidth="1"/>
    <col min="15309" max="15309" width="9.42578125" style="17" customWidth="1"/>
    <col min="15310" max="15310" width="6" style="17" customWidth="1"/>
    <col min="15311" max="15311" width="8.85546875" style="17"/>
    <col min="15312" max="15312" width="33" style="17" customWidth="1"/>
    <col min="15313" max="15561" width="8.85546875" style="17"/>
    <col min="15562" max="15562" width="11.28515625" style="17" customWidth="1"/>
    <col min="15563" max="15563" width="87.85546875" style="17" customWidth="1"/>
    <col min="15564" max="15564" width="12" style="17" customWidth="1"/>
    <col min="15565" max="15565" width="9.42578125" style="17" customWidth="1"/>
    <col min="15566" max="15566" width="6" style="17" customWidth="1"/>
    <col min="15567" max="15567" width="8.85546875" style="17"/>
    <col min="15568" max="15568" width="33" style="17" customWidth="1"/>
    <col min="15569" max="15817" width="8.85546875" style="17"/>
    <col min="15818" max="15818" width="11.28515625" style="17" customWidth="1"/>
    <col min="15819" max="15819" width="87.85546875" style="17" customWidth="1"/>
    <col min="15820" max="15820" width="12" style="17" customWidth="1"/>
    <col min="15821" max="15821" width="9.42578125" style="17" customWidth="1"/>
    <col min="15822" max="15822" width="6" style="17" customWidth="1"/>
    <col min="15823" max="15823" width="8.85546875" style="17"/>
    <col min="15824" max="15824" width="33" style="17" customWidth="1"/>
    <col min="15825" max="16073" width="8.85546875" style="17"/>
    <col min="16074" max="16074" width="11.28515625" style="17" customWidth="1"/>
    <col min="16075" max="16075" width="87.85546875" style="17" customWidth="1"/>
    <col min="16076" max="16076" width="12" style="17" customWidth="1"/>
    <col min="16077" max="16077" width="9.42578125" style="17" customWidth="1"/>
    <col min="16078" max="16078" width="6" style="17" customWidth="1"/>
    <col min="16079" max="16079" width="8.85546875" style="17"/>
    <col min="16080" max="16080" width="33" style="17" customWidth="1"/>
    <col min="16081" max="16384" width="8.85546875" style="17"/>
  </cols>
  <sheetData>
    <row r="1" spans="1:251" s="26" customFormat="1" ht="15" x14ac:dyDescent="0.25">
      <c r="A1" s="166" t="s">
        <v>24</v>
      </c>
      <c r="B1" s="166"/>
    </row>
    <row r="2" spans="1:251" s="26" customFormat="1" ht="15" x14ac:dyDescent="0.2">
      <c r="A2" s="167"/>
      <c r="B2" s="167"/>
    </row>
    <row r="3" spans="1:251" s="26" customFormat="1" x14ac:dyDescent="0.2">
      <c r="A3" s="168" t="s">
        <v>71</v>
      </c>
      <c r="B3" s="168"/>
    </row>
    <row r="4" spans="1:251" s="26" customFormat="1" x14ac:dyDescent="0.2">
      <c r="A4" s="168" t="s">
        <v>0</v>
      </c>
      <c r="B4" s="168"/>
    </row>
    <row r="5" spans="1:251" ht="57.6" customHeight="1" x14ac:dyDescent="0.2">
      <c r="A5" s="169" t="s">
        <v>23</v>
      </c>
      <c r="B5" s="169"/>
    </row>
    <row r="7" spans="1:251" s="31" customFormat="1" x14ac:dyDescent="0.2">
      <c r="A7" s="165" t="s">
        <v>58</v>
      </c>
      <c r="B7" s="165"/>
    </row>
    <row r="8" spans="1:251" s="16" customFormat="1" ht="12.75" x14ac:dyDescent="0.2">
      <c r="A8" s="9" t="s">
        <v>1</v>
      </c>
      <c r="B8" s="32"/>
    </row>
    <row r="9" spans="1:251" s="16" customFormat="1" ht="15" hidden="1" x14ac:dyDescent="0.2">
      <c r="A9" s="18"/>
      <c r="B9" s="19"/>
    </row>
    <row r="10" spans="1:251" s="40" customFormat="1" ht="45" x14ac:dyDescent="0.2">
      <c r="A10" s="80">
        <v>21207</v>
      </c>
      <c r="B10" s="148" t="s">
        <v>59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</row>
    <row r="11" spans="1:251" ht="30.75" thickBot="1" x14ac:dyDescent="0.25">
      <c r="A11" s="22">
        <f>SUM(A10:A10)</f>
        <v>21207</v>
      </c>
      <c r="B11" s="12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</row>
    <row r="12" spans="1:251" x14ac:dyDescent="0.2">
      <c r="A12" s="20">
        <f>A11</f>
        <v>21207</v>
      </c>
      <c r="B12" s="21" t="s">
        <v>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</row>
    <row r="13" spans="1:251" x14ac:dyDescent="0.2">
      <c r="A13" s="41"/>
      <c r="B13" s="4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</row>
    <row r="14" spans="1:251" x14ac:dyDescent="0.2">
      <c r="A14" s="163" t="s">
        <v>4</v>
      </c>
      <c r="B14" s="16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</row>
    <row r="16" spans="1:251" s="57" customFormat="1" ht="45.75" thickBot="1" x14ac:dyDescent="0.25">
      <c r="A16" s="101">
        <v>21207</v>
      </c>
      <c r="B16" s="109" t="s">
        <v>26</v>
      </c>
      <c r="C16" s="17"/>
      <c r="D16" s="4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</row>
    <row r="17" spans="1:2" s="64" customFormat="1" ht="30.75" thickBot="1" x14ac:dyDescent="0.3">
      <c r="A17" s="105">
        <f>A16</f>
        <v>21207</v>
      </c>
      <c r="B17" s="106" t="s">
        <v>2</v>
      </c>
    </row>
    <row r="18" spans="1:2" ht="16.5" thickBot="1" x14ac:dyDescent="0.25">
      <c r="A18" s="142">
        <f>A17</f>
        <v>21207</v>
      </c>
      <c r="B18" s="143" t="s">
        <v>7</v>
      </c>
    </row>
    <row r="19" spans="1:2" ht="15" x14ac:dyDescent="0.2">
      <c r="A19" s="77">
        <f>A12-A18</f>
        <v>0</v>
      </c>
      <c r="B19" s="56"/>
    </row>
  </sheetData>
  <mergeCells count="7">
    <mergeCell ref="A14:B14"/>
    <mergeCell ref="A1:B1"/>
    <mergeCell ref="A2:B2"/>
    <mergeCell ref="A3:B3"/>
    <mergeCell ref="A4:B4"/>
    <mergeCell ref="A5:B5"/>
    <mergeCell ref="A7:B7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2"/>
  <sheetViews>
    <sheetView view="pageBreakPreview" zoomScale="60" zoomScaleNormal="100" workbookViewId="0">
      <selection activeCell="A5" sqref="A5:B5"/>
    </sheetView>
  </sheetViews>
  <sheetFormatPr defaultRowHeight="15.75" x14ac:dyDescent="0.2"/>
  <cols>
    <col min="1" max="1" width="15.42578125" style="139" customWidth="1"/>
    <col min="2" max="2" width="86.7109375" style="44" customWidth="1"/>
    <col min="3" max="3" width="12.28515625" style="27" customWidth="1"/>
    <col min="4" max="4" width="11.5703125" style="28" customWidth="1"/>
    <col min="5" max="5" width="5.140625" style="17" customWidth="1"/>
    <col min="6" max="6" width="10.42578125" style="17" customWidth="1"/>
    <col min="7" max="11" width="24.42578125" style="17" customWidth="1"/>
    <col min="12" max="206" width="8.85546875" style="17"/>
    <col min="207" max="207" width="11.28515625" style="17" customWidth="1"/>
    <col min="208" max="208" width="87.85546875" style="17" customWidth="1"/>
    <col min="209" max="209" width="12" style="17" customWidth="1"/>
    <col min="210" max="210" width="9.42578125" style="17" customWidth="1"/>
    <col min="211" max="211" width="6" style="17" customWidth="1"/>
    <col min="212" max="212" width="8.85546875" style="17"/>
    <col min="213" max="213" width="33" style="17" customWidth="1"/>
    <col min="214" max="462" width="8.85546875" style="17"/>
    <col min="463" max="463" width="11.28515625" style="17" customWidth="1"/>
    <col min="464" max="464" width="87.85546875" style="17" customWidth="1"/>
    <col min="465" max="465" width="12" style="17" customWidth="1"/>
    <col min="466" max="466" width="9.42578125" style="17" customWidth="1"/>
    <col min="467" max="467" width="6" style="17" customWidth="1"/>
    <col min="468" max="468" width="8.85546875" style="17"/>
    <col min="469" max="469" width="33" style="17" customWidth="1"/>
    <col min="470" max="718" width="8.85546875" style="17"/>
    <col min="719" max="719" width="11.28515625" style="17" customWidth="1"/>
    <col min="720" max="720" width="87.85546875" style="17" customWidth="1"/>
    <col min="721" max="721" width="12" style="17" customWidth="1"/>
    <col min="722" max="722" width="9.42578125" style="17" customWidth="1"/>
    <col min="723" max="723" width="6" style="17" customWidth="1"/>
    <col min="724" max="724" width="8.85546875" style="17"/>
    <col min="725" max="725" width="33" style="17" customWidth="1"/>
    <col min="726" max="974" width="8.85546875" style="17"/>
    <col min="975" max="975" width="11.28515625" style="17" customWidth="1"/>
    <col min="976" max="976" width="87.85546875" style="17" customWidth="1"/>
    <col min="977" max="977" width="12" style="17" customWidth="1"/>
    <col min="978" max="978" width="9.42578125" style="17" customWidth="1"/>
    <col min="979" max="979" width="6" style="17" customWidth="1"/>
    <col min="980" max="980" width="8.85546875" style="17"/>
    <col min="981" max="981" width="33" style="17" customWidth="1"/>
    <col min="982" max="1230" width="8.85546875" style="17"/>
    <col min="1231" max="1231" width="11.28515625" style="17" customWidth="1"/>
    <col min="1232" max="1232" width="87.85546875" style="17" customWidth="1"/>
    <col min="1233" max="1233" width="12" style="17" customWidth="1"/>
    <col min="1234" max="1234" width="9.42578125" style="17" customWidth="1"/>
    <col min="1235" max="1235" width="6" style="17" customWidth="1"/>
    <col min="1236" max="1236" width="8.85546875" style="17"/>
    <col min="1237" max="1237" width="33" style="17" customWidth="1"/>
    <col min="1238" max="1486" width="8.85546875" style="17"/>
    <col min="1487" max="1487" width="11.28515625" style="17" customWidth="1"/>
    <col min="1488" max="1488" width="87.85546875" style="17" customWidth="1"/>
    <col min="1489" max="1489" width="12" style="17" customWidth="1"/>
    <col min="1490" max="1490" width="9.42578125" style="17" customWidth="1"/>
    <col min="1491" max="1491" width="6" style="17" customWidth="1"/>
    <col min="1492" max="1492" width="8.85546875" style="17"/>
    <col min="1493" max="1493" width="33" style="17" customWidth="1"/>
    <col min="1494" max="1742" width="8.85546875" style="17"/>
    <col min="1743" max="1743" width="11.28515625" style="17" customWidth="1"/>
    <col min="1744" max="1744" width="87.85546875" style="17" customWidth="1"/>
    <col min="1745" max="1745" width="12" style="17" customWidth="1"/>
    <col min="1746" max="1746" width="9.42578125" style="17" customWidth="1"/>
    <col min="1747" max="1747" width="6" style="17" customWidth="1"/>
    <col min="1748" max="1748" width="8.85546875" style="17"/>
    <col min="1749" max="1749" width="33" style="17" customWidth="1"/>
    <col min="1750" max="1998" width="8.85546875" style="17"/>
    <col min="1999" max="1999" width="11.28515625" style="17" customWidth="1"/>
    <col min="2000" max="2000" width="87.85546875" style="17" customWidth="1"/>
    <col min="2001" max="2001" width="12" style="17" customWidth="1"/>
    <col min="2002" max="2002" width="9.42578125" style="17" customWidth="1"/>
    <col min="2003" max="2003" width="6" style="17" customWidth="1"/>
    <col min="2004" max="2004" width="8.85546875" style="17"/>
    <col min="2005" max="2005" width="33" style="17" customWidth="1"/>
    <col min="2006" max="2254" width="8.85546875" style="17"/>
    <col min="2255" max="2255" width="11.28515625" style="17" customWidth="1"/>
    <col min="2256" max="2256" width="87.85546875" style="17" customWidth="1"/>
    <col min="2257" max="2257" width="12" style="17" customWidth="1"/>
    <col min="2258" max="2258" width="9.42578125" style="17" customWidth="1"/>
    <col min="2259" max="2259" width="6" style="17" customWidth="1"/>
    <col min="2260" max="2260" width="8.85546875" style="17"/>
    <col min="2261" max="2261" width="33" style="17" customWidth="1"/>
    <col min="2262" max="2510" width="8.85546875" style="17"/>
    <col min="2511" max="2511" width="11.28515625" style="17" customWidth="1"/>
    <col min="2512" max="2512" width="87.85546875" style="17" customWidth="1"/>
    <col min="2513" max="2513" width="12" style="17" customWidth="1"/>
    <col min="2514" max="2514" width="9.42578125" style="17" customWidth="1"/>
    <col min="2515" max="2515" width="6" style="17" customWidth="1"/>
    <col min="2516" max="2516" width="8.85546875" style="17"/>
    <col min="2517" max="2517" width="33" style="17" customWidth="1"/>
    <col min="2518" max="2766" width="8.85546875" style="17"/>
    <col min="2767" max="2767" width="11.28515625" style="17" customWidth="1"/>
    <col min="2768" max="2768" width="87.85546875" style="17" customWidth="1"/>
    <col min="2769" max="2769" width="12" style="17" customWidth="1"/>
    <col min="2770" max="2770" width="9.42578125" style="17" customWidth="1"/>
    <col min="2771" max="2771" width="6" style="17" customWidth="1"/>
    <col min="2772" max="2772" width="8.85546875" style="17"/>
    <col min="2773" max="2773" width="33" style="17" customWidth="1"/>
    <col min="2774" max="3022" width="8.85546875" style="17"/>
    <col min="3023" max="3023" width="11.28515625" style="17" customWidth="1"/>
    <col min="3024" max="3024" width="87.85546875" style="17" customWidth="1"/>
    <col min="3025" max="3025" width="12" style="17" customWidth="1"/>
    <col min="3026" max="3026" width="9.42578125" style="17" customWidth="1"/>
    <col min="3027" max="3027" width="6" style="17" customWidth="1"/>
    <col min="3028" max="3028" width="8.85546875" style="17"/>
    <col min="3029" max="3029" width="33" style="17" customWidth="1"/>
    <col min="3030" max="3278" width="8.85546875" style="17"/>
    <col min="3279" max="3279" width="11.28515625" style="17" customWidth="1"/>
    <col min="3280" max="3280" width="87.85546875" style="17" customWidth="1"/>
    <col min="3281" max="3281" width="12" style="17" customWidth="1"/>
    <col min="3282" max="3282" width="9.42578125" style="17" customWidth="1"/>
    <col min="3283" max="3283" width="6" style="17" customWidth="1"/>
    <col min="3284" max="3284" width="8.85546875" style="17"/>
    <col min="3285" max="3285" width="33" style="17" customWidth="1"/>
    <col min="3286" max="3534" width="8.85546875" style="17"/>
    <col min="3535" max="3535" width="11.28515625" style="17" customWidth="1"/>
    <col min="3536" max="3536" width="87.85546875" style="17" customWidth="1"/>
    <col min="3537" max="3537" width="12" style="17" customWidth="1"/>
    <col min="3538" max="3538" width="9.42578125" style="17" customWidth="1"/>
    <col min="3539" max="3539" width="6" style="17" customWidth="1"/>
    <col min="3540" max="3540" width="8.85546875" style="17"/>
    <col min="3541" max="3541" width="33" style="17" customWidth="1"/>
    <col min="3542" max="3790" width="8.85546875" style="17"/>
    <col min="3791" max="3791" width="11.28515625" style="17" customWidth="1"/>
    <col min="3792" max="3792" width="87.85546875" style="17" customWidth="1"/>
    <col min="3793" max="3793" width="12" style="17" customWidth="1"/>
    <col min="3794" max="3794" width="9.42578125" style="17" customWidth="1"/>
    <col min="3795" max="3795" width="6" style="17" customWidth="1"/>
    <col min="3796" max="3796" width="8.85546875" style="17"/>
    <col min="3797" max="3797" width="33" style="17" customWidth="1"/>
    <col min="3798" max="4046" width="8.85546875" style="17"/>
    <col min="4047" max="4047" width="11.28515625" style="17" customWidth="1"/>
    <col min="4048" max="4048" width="87.85546875" style="17" customWidth="1"/>
    <col min="4049" max="4049" width="12" style="17" customWidth="1"/>
    <col min="4050" max="4050" width="9.42578125" style="17" customWidth="1"/>
    <col min="4051" max="4051" width="6" style="17" customWidth="1"/>
    <col min="4052" max="4052" width="8.85546875" style="17"/>
    <col min="4053" max="4053" width="33" style="17" customWidth="1"/>
    <col min="4054" max="4302" width="8.85546875" style="17"/>
    <col min="4303" max="4303" width="11.28515625" style="17" customWidth="1"/>
    <col min="4304" max="4304" width="87.85546875" style="17" customWidth="1"/>
    <col min="4305" max="4305" width="12" style="17" customWidth="1"/>
    <col min="4306" max="4306" width="9.42578125" style="17" customWidth="1"/>
    <col min="4307" max="4307" width="6" style="17" customWidth="1"/>
    <col min="4308" max="4308" width="8.85546875" style="17"/>
    <col min="4309" max="4309" width="33" style="17" customWidth="1"/>
    <col min="4310" max="4558" width="8.85546875" style="17"/>
    <col min="4559" max="4559" width="11.28515625" style="17" customWidth="1"/>
    <col min="4560" max="4560" width="87.85546875" style="17" customWidth="1"/>
    <col min="4561" max="4561" width="12" style="17" customWidth="1"/>
    <col min="4562" max="4562" width="9.42578125" style="17" customWidth="1"/>
    <col min="4563" max="4563" width="6" style="17" customWidth="1"/>
    <col min="4564" max="4564" width="8.85546875" style="17"/>
    <col min="4565" max="4565" width="33" style="17" customWidth="1"/>
    <col min="4566" max="4814" width="8.85546875" style="17"/>
    <col min="4815" max="4815" width="11.28515625" style="17" customWidth="1"/>
    <col min="4816" max="4816" width="87.85546875" style="17" customWidth="1"/>
    <col min="4817" max="4817" width="12" style="17" customWidth="1"/>
    <col min="4818" max="4818" width="9.42578125" style="17" customWidth="1"/>
    <col min="4819" max="4819" width="6" style="17" customWidth="1"/>
    <col min="4820" max="4820" width="8.85546875" style="17"/>
    <col min="4821" max="4821" width="33" style="17" customWidth="1"/>
    <col min="4822" max="5070" width="8.85546875" style="17"/>
    <col min="5071" max="5071" width="11.28515625" style="17" customWidth="1"/>
    <col min="5072" max="5072" width="87.85546875" style="17" customWidth="1"/>
    <col min="5073" max="5073" width="12" style="17" customWidth="1"/>
    <col min="5074" max="5074" width="9.42578125" style="17" customWidth="1"/>
    <col min="5075" max="5075" width="6" style="17" customWidth="1"/>
    <col min="5076" max="5076" width="8.85546875" style="17"/>
    <col min="5077" max="5077" width="33" style="17" customWidth="1"/>
    <col min="5078" max="5326" width="8.85546875" style="17"/>
    <col min="5327" max="5327" width="11.28515625" style="17" customWidth="1"/>
    <col min="5328" max="5328" width="87.85546875" style="17" customWidth="1"/>
    <col min="5329" max="5329" width="12" style="17" customWidth="1"/>
    <col min="5330" max="5330" width="9.42578125" style="17" customWidth="1"/>
    <col min="5331" max="5331" width="6" style="17" customWidth="1"/>
    <col min="5332" max="5332" width="8.85546875" style="17"/>
    <col min="5333" max="5333" width="33" style="17" customWidth="1"/>
    <col min="5334" max="5582" width="8.85546875" style="17"/>
    <col min="5583" max="5583" width="11.28515625" style="17" customWidth="1"/>
    <col min="5584" max="5584" width="87.85546875" style="17" customWidth="1"/>
    <col min="5585" max="5585" width="12" style="17" customWidth="1"/>
    <col min="5586" max="5586" width="9.42578125" style="17" customWidth="1"/>
    <col min="5587" max="5587" width="6" style="17" customWidth="1"/>
    <col min="5588" max="5588" width="8.85546875" style="17"/>
    <col min="5589" max="5589" width="33" style="17" customWidth="1"/>
    <col min="5590" max="5838" width="8.85546875" style="17"/>
    <col min="5839" max="5839" width="11.28515625" style="17" customWidth="1"/>
    <col min="5840" max="5840" width="87.85546875" style="17" customWidth="1"/>
    <col min="5841" max="5841" width="12" style="17" customWidth="1"/>
    <col min="5842" max="5842" width="9.42578125" style="17" customWidth="1"/>
    <col min="5843" max="5843" width="6" style="17" customWidth="1"/>
    <col min="5844" max="5844" width="8.85546875" style="17"/>
    <col min="5845" max="5845" width="33" style="17" customWidth="1"/>
    <col min="5846" max="6094" width="8.85546875" style="17"/>
    <col min="6095" max="6095" width="11.28515625" style="17" customWidth="1"/>
    <col min="6096" max="6096" width="87.85546875" style="17" customWidth="1"/>
    <col min="6097" max="6097" width="12" style="17" customWidth="1"/>
    <col min="6098" max="6098" width="9.42578125" style="17" customWidth="1"/>
    <col min="6099" max="6099" width="6" style="17" customWidth="1"/>
    <col min="6100" max="6100" width="8.85546875" style="17"/>
    <col min="6101" max="6101" width="33" style="17" customWidth="1"/>
    <col min="6102" max="6350" width="8.85546875" style="17"/>
    <col min="6351" max="6351" width="11.28515625" style="17" customWidth="1"/>
    <col min="6352" max="6352" width="87.85546875" style="17" customWidth="1"/>
    <col min="6353" max="6353" width="12" style="17" customWidth="1"/>
    <col min="6354" max="6354" width="9.42578125" style="17" customWidth="1"/>
    <col min="6355" max="6355" width="6" style="17" customWidth="1"/>
    <col min="6356" max="6356" width="8.85546875" style="17"/>
    <col min="6357" max="6357" width="33" style="17" customWidth="1"/>
    <col min="6358" max="6606" width="8.85546875" style="17"/>
    <col min="6607" max="6607" width="11.28515625" style="17" customWidth="1"/>
    <col min="6608" max="6608" width="87.85546875" style="17" customWidth="1"/>
    <col min="6609" max="6609" width="12" style="17" customWidth="1"/>
    <col min="6610" max="6610" width="9.42578125" style="17" customWidth="1"/>
    <col min="6611" max="6611" width="6" style="17" customWidth="1"/>
    <col min="6612" max="6612" width="8.85546875" style="17"/>
    <col min="6613" max="6613" width="33" style="17" customWidth="1"/>
    <col min="6614" max="6862" width="8.85546875" style="17"/>
    <col min="6863" max="6863" width="11.28515625" style="17" customWidth="1"/>
    <col min="6864" max="6864" width="87.85546875" style="17" customWidth="1"/>
    <col min="6865" max="6865" width="12" style="17" customWidth="1"/>
    <col min="6866" max="6866" width="9.42578125" style="17" customWidth="1"/>
    <col min="6867" max="6867" width="6" style="17" customWidth="1"/>
    <col min="6868" max="6868" width="8.85546875" style="17"/>
    <col min="6869" max="6869" width="33" style="17" customWidth="1"/>
    <col min="6870" max="7118" width="8.85546875" style="17"/>
    <col min="7119" max="7119" width="11.28515625" style="17" customWidth="1"/>
    <col min="7120" max="7120" width="87.85546875" style="17" customWidth="1"/>
    <col min="7121" max="7121" width="12" style="17" customWidth="1"/>
    <col min="7122" max="7122" width="9.42578125" style="17" customWidth="1"/>
    <col min="7123" max="7123" width="6" style="17" customWidth="1"/>
    <col min="7124" max="7124" width="8.85546875" style="17"/>
    <col min="7125" max="7125" width="33" style="17" customWidth="1"/>
    <col min="7126" max="7374" width="8.85546875" style="17"/>
    <col min="7375" max="7375" width="11.28515625" style="17" customWidth="1"/>
    <col min="7376" max="7376" width="87.85546875" style="17" customWidth="1"/>
    <col min="7377" max="7377" width="12" style="17" customWidth="1"/>
    <col min="7378" max="7378" width="9.42578125" style="17" customWidth="1"/>
    <col min="7379" max="7379" width="6" style="17" customWidth="1"/>
    <col min="7380" max="7380" width="8.85546875" style="17"/>
    <col min="7381" max="7381" width="33" style="17" customWidth="1"/>
    <col min="7382" max="7630" width="8.85546875" style="17"/>
    <col min="7631" max="7631" width="11.28515625" style="17" customWidth="1"/>
    <col min="7632" max="7632" width="87.85546875" style="17" customWidth="1"/>
    <col min="7633" max="7633" width="12" style="17" customWidth="1"/>
    <col min="7634" max="7634" width="9.42578125" style="17" customWidth="1"/>
    <col min="7635" max="7635" width="6" style="17" customWidth="1"/>
    <col min="7636" max="7636" width="8.85546875" style="17"/>
    <col min="7637" max="7637" width="33" style="17" customWidth="1"/>
    <col min="7638" max="7886" width="8.85546875" style="17"/>
    <col min="7887" max="7887" width="11.28515625" style="17" customWidth="1"/>
    <col min="7888" max="7888" width="87.85546875" style="17" customWidth="1"/>
    <col min="7889" max="7889" width="12" style="17" customWidth="1"/>
    <col min="7890" max="7890" width="9.42578125" style="17" customWidth="1"/>
    <col min="7891" max="7891" width="6" style="17" customWidth="1"/>
    <col min="7892" max="7892" width="8.85546875" style="17"/>
    <col min="7893" max="7893" width="33" style="17" customWidth="1"/>
    <col min="7894" max="8142" width="8.85546875" style="17"/>
    <col min="8143" max="8143" width="11.28515625" style="17" customWidth="1"/>
    <col min="8144" max="8144" width="87.85546875" style="17" customWidth="1"/>
    <col min="8145" max="8145" width="12" style="17" customWidth="1"/>
    <col min="8146" max="8146" width="9.42578125" style="17" customWidth="1"/>
    <col min="8147" max="8147" width="6" style="17" customWidth="1"/>
    <col min="8148" max="8148" width="8.85546875" style="17"/>
    <col min="8149" max="8149" width="33" style="17" customWidth="1"/>
    <col min="8150" max="8398" width="8.85546875" style="17"/>
    <col min="8399" max="8399" width="11.28515625" style="17" customWidth="1"/>
    <col min="8400" max="8400" width="87.85546875" style="17" customWidth="1"/>
    <col min="8401" max="8401" width="12" style="17" customWidth="1"/>
    <col min="8402" max="8402" width="9.42578125" style="17" customWidth="1"/>
    <col min="8403" max="8403" width="6" style="17" customWidth="1"/>
    <col min="8404" max="8404" width="8.85546875" style="17"/>
    <col min="8405" max="8405" width="33" style="17" customWidth="1"/>
    <col min="8406" max="8654" width="8.85546875" style="17"/>
    <col min="8655" max="8655" width="11.28515625" style="17" customWidth="1"/>
    <col min="8656" max="8656" width="87.85546875" style="17" customWidth="1"/>
    <col min="8657" max="8657" width="12" style="17" customWidth="1"/>
    <col min="8658" max="8658" width="9.42578125" style="17" customWidth="1"/>
    <col min="8659" max="8659" width="6" style="17" customWidth="1"/>
    <col min="8660" max="8660" width="8.85546875" style="17"/>
    <col min="8661" max="8661" width="33" style="17" customWidth="1"/>
    <col min="8662" max="8910" width="8.85546875" style="17"/>
    <col min="8911" max="8911" width="11.28515625" style="17" customWidth="1"/>
    <col min="8912" max="8912" width="87.85546875" style="17" customWidth="1"/>
    <col min="8913" max="8913" width="12" style="17" customWidth="1"/>
    <col min="8914" max="8914" width="9.42578125" style="17" customWidth="1"/>
    <col min="8915" max="8915" width="6" style="17" customWidth="1"/>
    <col min="8916" max="8916" width="8.85546875" style="17"/>
    <col min="8917" max="8917" width="33" style="17" customWidth="1"/>
    <col min="8918" max="9166" width="8.85546875" style="17"/>
    <col min="9167" max="9167" width="11.28515625" style="17" customWidth="1"/>
    <col min="9168" max="9168" width="87.85546875" style="17" customWidth="1"/>
    <col min="9169" max="9169" width="12" style="17" customWidth="1"/>
    <col min="9170" max="9170" width="9.42578125" style="17" customWidth="1"/>
    <col min="9171" max="9171" width="6" style="17" customWidth="1"/>
    <col min="9172" max="9172" width="8.85546875" style="17"/>
    <col min="9173" max="9173" width="33" style="17" customWidth="1"/>
    <col min="9174" max="9422" width="8.85546875" style="17"/>
    <col min="9423" max="9423" width="11.28515625" style="17" customWidth="1"/>
    <col min="9424" max="9424" width="87.85546875" style="17" customWidth="1"/>
    <col min="9425" max="9425" width="12" style="17" customWidth="1"/>
    <col min="9426" max="9426" width="9.42578125" style="17" customWidth="1"/>
    <col min="9427" max="9427" width="6" style="17" customWidth="1"/>
    <col min="9428" max="9428" width="8.85546875" style="17"/>
    <col min="9429" max="9429" width="33" style="17" customWidth="1"/>
    <col min="9430" max="9678" width="8.85546875" style="17"/>
    <col min="9679" max="9679" width="11.28515625" style="17" customWidth="1"/>
    <col min="9680" max="9680" width="87.85546875" style="17" customWidth="1"/>
    <col min="9681" max="9681" width="12" style="17" customWidth="1"/>
    <col min="9682" max="9682" width="9.42578125" style="17" customWidth="1"/>
    <col min="9683" max="9683" width="6" style="17" customWidth="1"/>
    <col min="9684" max="9684" width="8.85546875" style="17"/>
    <col min="9685" max="9685" width="33" style="17" customWidth="1"/>
    <col min="9686" max="9934" width="8.85546875" style="17"/>
    <col min="9935" max="9935" width="11.28515625" style="17" customWidth="1"/>
    <col min="9936" max="9936" width="87.85546875" style="17" customWidth="1"/>
    <col min="9937" max="9937" width="12" style="17" customWidth="1"/>
    <col min="9938" max="9938" width="9.42578125" style="17" customWidth="1"/>
    <col min="9939" max="9939" width="6" style="17" customWidth="1"/>
    <col min="9940" max="9940" width="8.85546875" style="17"/>
    <col min="9941" max="9941" width="33" style="17" customWidth="1"/>
    <col min="9942" max="10190" width="8.85546875" style="17"/>
    <col min="10191" max="10191" width="11.28515625" style="17" customWidth="1"/>
    <col min="10192" max="10192" width="87.85546875" style="17" customWidth="1"/>
    <col min="10193" max="10193" width="12" style="17" customWidth="1"/>
    <col min="10194" max="10194" width="9.42578125" style="17" customWidth="1"/>
    <col min="10195" max="10195" width="6" style="17" customWidth="1"/>
    <col min="10196" max="10196" width="8.85546875" style="17"/>
    <col min="10197" max="10197" width="33" style="17" customWidth="1"/>
    <col min="10198" max="10446" width="8.85546875" style="17"/>
    <col min="10447" max="10447" width="11.28515625" style="17" customWidth="1"/>
    <col min="10448" max="10448" width="87.85546875" style="17" customWidth="1"/>
    <col min="10449" max="10449" width="12" style="17" customWidth="1"/>
    <col min="10450" max="10450" width="9.42578125" style="17" customWidth="1"/>
    <col min="10451" max="10451" width="6" style="17" customWidth="1"/>
    <col min="10452" max="10452" width="8.85546875" style="17"/>
    <col min="10453" max="10453" width="33" style="17" customWidth="1"/>
    <col min="10454" max="10702" width="8.85546875" style="17"/>
    <col min="10703" max="10703" width="11.28515625" style="17" customWidth="1"/>
    <col min="10704" max="10704" width="87.85546875" style="17" customWidth="1"/>
    <col min="10705" max="10705" width="12" style="17" customWidth="1"/>
    <col min="10706" max="10706" width="9.42578125" style="17" customWidth="1"/>
    <col min="10707" max="10707" width="6" style="17" customWidth="1"/>
    <col min="10708" max="10708" width="8.85546875" style="17"/>
    <col min="10709" max="10709" width="33" style="17" customWidth="1"/>
    <col min="10710" max="10958" width="8.85546875" style="17"/>
    <col min="10959" max="10959" width="11.28515625" style="17" customWidth="1"/>
    <col min="10960" max="10960" width="87.85546875" style="17" customWidth="1"/>
    <col min="10961" max="10961" width="12" style="17" customWidth="1"/>
    <col min="10962" max="10962" width="9.42578125" style="17" customWidth="1"/>
    <col min="10963" max="10963" width="6" style="17" customWidth="1"/>
    <col min="10964" max="10964" width="8.85546875" style="17"/>
    <col min="10965" max="10965" width="33" style="17" customWidth="1"/>
    <col min="10966" max="11214" width="8.85546875" style="17"/>
    <col min="11215" max="11215" width="11.28515625" style="17" customWidth="1"/>
    <col min="11216" max="11216" width="87.85546875" style="17" customWidth="1"/>
    <col min="11217" max="11217" width="12" style="17" customWidth="1"/>
    <col min="11218" max="11218" width="9.42578125" style="17" customWidth="1"/>
    <col min="11219" max="11219" width="6" style="17" customWidth="1"/>
    <col min="11220" max="11220" width="8.85546875" style="17"/>
    <col min="11221" max="11221" width="33" style="17" customWidth="1"/>
    <col min="11222" max="11470" width="8.85546875" style="17"/>
    <col min="11471" max="11471" width="11.28515625" style="17" customWidth="1"/>
    <col min="11472" max="11472" width="87.85546875" style="17" customWidth="1"/>
    <col min="11473" max="11473" width="12" style="17" customWidth="1"/>
    <col min="11474" max="11474" width="9.42578125" style="17" customWidth="1"/>
    <col min="11475" max="11475" width="6" style="17" customWidth="1"/>
    <col min="11476" max="11476" width="8.85546875" style="17"/>
    <col min="11477" max="11477" width="33" style="17" customWidth="1"/>
    <col min="11478" max="11726" width="8.85546875" style="17"/>
    <col min="11727" max="11727" width="11.28515625" style="17" customWidth="1"/>
    <col min="11728" max="11728" width="87.85546875" style="17" customWidth="1"/>
    <col min="11729" max="11729" width="12" style="17" customWidth="1"/>
    <col min="11730" max="11730" width="9.42578125" style="17" customWidth="1"/>
    <col min="11731" max="11731" width="6" style="17" customWidth="1"/>
    <col min="11732" max="11732" width="8.85546875" style="17"/>
    <col min="11733" max="11733" width="33" style="17" customWidth="1"/>
    <col min="11734" max="11982" width="8.85546875" style="17"/>
    <col min="11983" max="11983" width="11.28515625" style="17" customWidth="1"/>
    <col min="11984" max="11984" width="87.85546875" style="17" customWidth="1"/>
    <col min="11985" max="11985" width="12" style="17" customWidth="1"/>
    <col min="11986" max="11986" width="9.42578125" style="17" customWidth="1"/>
    <col min="11987" max="11987" width="6" style="17" customWidth="1"/>
    <col min="11988" max="11988" width="8.85546875" style="17"/>
    <col min="11989" max="11989" width="33" style="17" customWidth="1"/>
    <col min="11990" max="12238" width="8.85546875" style="17"/>
    <col min="12239" max="12239" width="11.28515625" style="17" customWidth="1"/>
    <col min="12240" max="12240" width="87.85546875" style="17" customWidth="1"/>
    <col min="12241" max="12241" width="12" style="17" customWidth="1"/>
    <col min="12242" max="12242" width="9.42578125" style="17" customWidth="1"/>
    <col min="12243" max="12243" width="6" style="17" customWidth="1"/>
    <col min="12244" max="12244" width="8.85546875" style="17"/>
    <col min="12245" max="12245" width="33" style="17" customWidth="1"/>
    <col min="12246" max="12494" width="8.85546875" style="17"/>
    <col min="12495" max="12495" width="11.28515625" style="17" customWidth="1"/>
    <col min="12496" max="12496" width="87.85546875" style="17" customWidth="1"/>
    <col min="12497" max="12497" width="12" style="17" customWidth="1"/>
    <col min="12498" max="12498" width="9.42578125" style="17" customWidth="1"/>
    <col min="12499" max="12499" width="6" style="17" customWidth="1"/>
    <col min="12500" max="12500" width="8.85546875" style="17"/>
    <col min="12501" max="12501" width="33" style="17" customWidth="1"/>
    <col min="12502" max="12750" width="8.85546875" style="17"/>
    <col min="12751" max="12751" width="11.28515625" style="17" customWidth="1"/>
    <col min="12752" max="12752" width="87.85546875" style="17" customWidth="1"/>
    <col min="12753" max="12753" width="12" style="17" customWidth="1"/>
    <col min="12754" max="12754" width="9.42578125" style="17" customWidth="1"/>
    <col min="12755" max="12755" width="6" style="17" customWidth="1"/>
    <col min="12756" max="12756" width="8.85546875" style="17"/>
    <col min="12757" max="12757" width="33" style="17" customWidth="1"/>
    <col min="12758" max="13006" width="8.85546875" style="17"/>
    <col min="13007" max="13007" width="11.28515625" style="17" customWidth="1"/>
    <col min="13008" max="13008" width="87.85546875" style="17" customWidth="1"/>
    <col min="13009" max="13009" width="12" style="17" customWidth="1"/>
    <col min="13010" max="13010" width="9.42578125" style="17" customWidth="1"/>
    <col min="13011" max="13011" width="6" style="17" customWidth="1"/>
    <col min="13012" max="13012" width="8.85546875" style="17"/>
    <col min="13013" max="13013" width="33" style="17" customWidth="1"/>
    <col min="13014" max="13262" width="8.85546875" style="17"/>
    <col min="13263" max="13263" width="11.28515625" style="17" customWidth="1"/>
    <col min="13264" max="13264" width="87.85546875" style="17" customWidth="1"/>
    <col min="13265" max="13265" width="12" style="17" customWidth="1"/>
    <col min="13266" max="13266" width="9.42578125" style="17" customWidth="1"/>
    <col min="13267" max="13267" width="6" style="17" customWidth="1"/>
    <col min="13268" max="13268" width="8.85546875" style="17"/>
    <col min="13269" max="13269" width="33" style="17" customWidth="1"/>
    <col min="13270" max="13518" width="8.85546875" style="17"/>
    <col min="13519" max="13519" width="11.28515625" style="17" customWidth="1"/>
    <col min="13520" max="13520" width="87.85546875" style="17" customWidth="1"/>
    <col min="13521" max="13521" width="12" style="17" customWidth="1"/>
    <col min="13522" max="13522" width="9.42578125" style="17" customWidth="1"/>
    <col min="13523" max="13523" width="6" style="17" customWidth="1"/>
    <col min="13524" max="13524" width="8.85546875" style="17"/>
    <col min="13525" max="13525" width="33" style="17" customWidth="1"/>
    <col min="13526" max="13774" width="8.85546875" style="17"/>
    <col min="13775" max="13775" width="11.28515625" style="17" customWidth="1"/>
    <col min="13776" max="13776" width="87.85546875" style="17" customWidth="1"/>
    <col min="13777" max="13777" width="12" style="17" customWidth="1"/>
    <col min="13778" max="13778" width="9.42578125" style="17" customWidth="1"/>
    <col min="13779" max="13779" width="6" style="17" customWidth="1"/>
    <col min="13780" max="13780" width="8.85546875" style="17"/>
    <col min="13781" max="13781" width="33" style="17" customWidth="1"/>
    <col min="13782" max="14030" width="8.85546875" style="17"/>
    <col min="14031" max="14031" width="11.28515625" style="17" customWidth="1"/>
    <col min="14032" max="14032" width="87.85546875" style="17" customWidth="1"/>
    <col min="14033" max="14033" width="12" style="17" customWidth="1"/>
    <col min="14034" max="14034" width="9.42578125" style="17" customWidth="1"/>
    <col min="14035" max="14035" width="6" style="17" customWidth="1"/>
    <col min="14036" max="14036" width="8.85546875" style="17"/>
    <col min="14037" max="14037" width="33" style="17" customWidth="1"/>
    <col min="14038" max="14286" width="8.85546875" style="17"/>
    <col min="14287" max="14287" width="11.28515625" style="17" customWidth="1"/>
    <col min="14288" max="14288" width="87.85546875" style="17" customWidth="1"/>
    <col min="14289" max="14289" width="12" style="17" customWidth="1"/>
    <col min="14290" max="14290" width="9.42578125" style="17" customWidth="1"/>
    <col min="14291" max="14291" width="6" style="17" customWidth="1"/>
    <col min="14292" max="14292" width="8.85546875" style="17"/>
    <col min="14293" max="14293" width="33" style="17" customWidth="1"/>
    <col min="14294" max="14542" width="8.85546875" style="17"/>
    <col min="14543" max="14543" width="11.28515625" style="17" customWidth="1"/>
    <col min="14544" max="14544" width="87.85546875" style="17" customWidth="1"/>
    <col min="14545" max="14545" width="12" style="17" customWidth="1"/>
    <col min="14546" max="14546" width="9.42578125" style="17" customWidth="1"/>
    <col min="14547" max="14547" width="6" style="17" customWidth="1"/>
    <col min="14548" max="14548" width="8.85546875" style="17"/>
    <col min="14549" max="14549" width="33" style="17" customWidth="1"/>
    <col min="14550" max="14798" width="8.85546875" style="17"/>
    <col min="14799" max="14799" width="11.28515625" style="17" customWidth="1"/>
    <col min="14800" max="14800" width="87.85546875" style="17" customWidth="1"/>
    <col min="14801" max="14801" width="12" style="17" customWidth="1"/>
    <col min="14802" max="14802" width="9.42578125" style="17" customWidth="1"/>
    <col min="14803" max="14803" width="6" style="17" customWidth="1"/>
    <col min="14804" max="14804" width="8.85546875" style="17"/>
    <col min="14805" max="14805" width="33" style="17" customWidth="1"/>
    <col min="14806" max="15054" width="8.85546875" style="17"/>
    <col min="15055" max="15055" width="11.28515625" style="17" customWidth="1"/>
    <col min="15056" max="15056" width="87.85546875" style="17" customWidth="1"/>
    <col min="15057" max="15057" width="12" style="17" customWidth="1"/>
    <col min="15058" max="15058" width="9.42578125" style="17" customWidth="1"/>
    <col min="15059" max="15059" width="6" style="17" customWidth="1"/>
    <col min="15060" max="15060" width="8.85546875" style="17"/>
    <col min="15061" max="15061" width="33" style="17" customWidth="1"/>
    <col min="15062" max="15310" width="8.85546875" style="17"/>
    <col min="15311" max="15311" width="11.28515625" style="17" customWidth="1"/>
    <col min="15312" max="15312" width="87.85546875" style="17" customWidth="1"/>
    <col min="15313" max="15313" width="12" style="17" customWidth="1"/>
    <col min="15314" max="15314" width="9.42578125" style="17" customWidth="1"/>
    <col min="15315" max="15315" width="6" style="17" customWidth="1"/>
    <col min="15316" max="15316" width="8.85546875" style="17"/>
    <col min="15317" max="15317" width="33" style="17" customWidth="1"/>
    <col min="15318" max="15566" width="8.85546875" style="17"/>
    <col min="15567" max="15567" width="11.28515625" style="17" customWidth="1"/>
    <col min="15568" max="15568" width="87.85546875" style="17" customWidth="1"/>
    <col min="15569" max="15569" width="12" style="17" customWidth="1"/>
    <col min="15570" max="15570" width="9.42578125" style="17" customWidth="1"/>
    <col min="15571" max="15571" width="6" style="17" customWidth="1"/>
    <col min="15572" max="15572" width="8.85546875" style="17"/>
    <col min="15573" max="15573" width="33" style="17" customWidth="1"/>
    <col min="15574" max="15822" width="8.85546875" style="17"/>
    <col min="15823" max="15823" width="11.28515625" style="17" customWidth="1"/>
    <col min="15824" max="15824" width="87.85546875" style="17" customWidth="1"/>
    <col min="15825" max="15825" width="12" style="17" customWidth="1"/>
    <col min="15826" max="15826" width="9.42578125" style="17" customWidth="1"/>
    <col min="15827" max="15827" width="6" style="17" customWidth="1"/>
    <col min="15828" max="15828" width="8.85546875" style="17"/>
    <col min="15829" max="15829" width="33" style="17" customWidth="1"/>
    <col min="15830" max="16078" width="8.85546875" style="17"/>
    <col min="16079" max="16079" width="11.28515625" style="17" customWidth="1"/>
    <col min="16080" max="16080" width="87.85546875" style="17" customWidth="1"/>
    <col min="16081" max="16081" width="12" style="17" customWidth="1"/>
    <col min="16082" max="16082" width="9.42578125" style="17" customWidth="1"/>
    <col min="16083" max="16083" width="6" style="17" customWidth="1"/>
    <col min="16084" max="16084" width="8.85546875" style="17"/>
    <col min="16085" max="16085" width="33" style="17" customWidth="1"/>
    <col min="16086" max="16384" width="8.85546875" style="17"/>
  </cols>
  <sheetData>
    <row r="1" spans="1:247" s="26" customFormat="1" ht="13.9" customHeight="1" x14ac:dyDescent="0.25">
      <c r="A1" s="166" t="s">
        <v>24</v>
      </c>
      <c r="B1" s="166"/>
      <c r="C1" s="24"/>
      <c r="D1" s="25"/>
    </row>
    <row r="2" spans="1:247" s="26" customFormat="1" ht="15" x14ac:dyDescent="0.2">
      <c r="A2" s="167" t="s">
        <v>69</v>
      </c>
      <c r="B2" s="167"/>
      <c r="C2" s="24"/>
      <c r="D2" s="25"/>
    </row>
    <row r="3" spans="1:247" s="26" customFormat="1" ht="15.6" customHeight="1" x14ac:dyDescent="0.2">
      <c r="A3" s="168" t="s">
        <v>53</v>
      </c>
      <c r="B3" s="168"/>
      <c r="C3" s="24"/>
      <c r="D3" s="25"/>
    </row>
    <row r="4" spans="1:247" s="26" customFormat="1" ht="15.6" customHeight="1" x14ac:dyDescent="0.2">
      <c r="A4" s="168" t="s">
        <v>0</v>
      </c>
      <c r="B4" s="168"/>
      <c r="C4" s="24"/>
      <c r="D4" s="25"/>
    </row>
    <row r="5" spans="1:247" ht="15.6" customHeight="1" x14ac:dyDescent="0.2">
      <c r="A5" s="169" t="s">
        <v>23</v>
      </c>
      <c r="B5" s="169"/>
    </row>
    <row r="7" spans="1:247" s="31" customFormat="1" ht="43.5" customHeight="1" x14ac:dyDescent="0.2">
      <c r="A7" s="165" t="s">
        <v>57</v>
      </c>
      <c r="B7" s="165"/>
      <c r="C7" s="29"/>
      <c r="D7" s="30"/>
    </row>
    <row r="8" spans="1:247" s="16" customFormat="1" ht="12.75" x14ac:dyDescent="0.2">
      <c r="A8" s="9" t="s">
        <v>1</v>
      </c>
      <c r="B8" s="32"/>
      <c r="C8" s="33"/>
      <c r="D8" s="23"/>
    </row>
    <row r="9" spans="1:247" s="40" customFormat="1" ht="60" x14ac:dyDescent="0.2">
      <c r="A9" s="147">
        <v>19795.400000000001</v>
      </c>
      <c r="B9" s="148" t="s">
        <v>22</v>
      </c>
      <c r="C9" s="2">
        <v>742</v>
      </c>
      <c r="D9" s="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</row>
    <row r="10" spans="1:247" ht="30.75" thickBot="1" x14ac:dyDescent="0.25">
      <c r="A10" s="149">
        <f>SUM(A9:A9)</f>
        <v>19795.400000000001</v>
      </c>
      <c r="B10" s="150" t="s">
        <v>2</v>
      </c>
      <c r="C10" s="2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</row>
    <row r="11" spans="1:247" x14ac:dyDescent="0.2">
      <c r="A11" s="20">
        <f>A10</f>
        <v>19795.400000000001</v>
      </c>
      <c r="B11" s="21" t="s">
        <v>3</v>
      </c>
      <c r="C11" s="2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</row>
    <row r="12" spans="1:247" x14ac:dyDescent="0.2">
      <c r="A12" s="41"/>
      <c r="B12" s="42"/>
      <c r="C12" s="2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</row>
    <row r="13" spans="1:247" ht="15.6" customHeight="1" x14ac:dyDescent="0.2">
      <c r="A13" s="163" t="s">
        <v>4</v>
      </c>
      <c r="B13" s="163"/>
      <c r="C13" s="2" t="s">
        <v>5</v>
      </c>
      <c r="D13" s="4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</row>
    <row r="15" spans="1:247" s="98" customFormat="1" ht="75" x14ac:dyDescent="0.25">
      <c r="A15" s="80">
        <f>A16+A17+A18</f>
        <v>19795.399999999998</v>
      </c>
      <c r="B15" s="91" t="s">
        <v>55</v>
      </c>
      <c r="C15" s="95"/>
      <c r="D15" s="96"/>
      <c r="E15" s="97"/>
      <c r="G15" s="99"/>
    </row>
    <row r="16" spans="1:247" s="46" customFormat="1" ht="12.75" x14ac:dyDescent="0.25">
      <c r="A16" s="100">
        <v>14319.5</v>
      </c>
      <c r="B16" s="89" t="s">
        <v>27</v>
      </c>
      <c r="C16" s="70"/>
      <c r="D16" s="71"/>
      <c r="E16" s="81"/>
      <c r="F16" s="82"/>
      <c r="G16" s="81"/>
    </row>
    <row r="17" spans="1:249" s="46" customFormat="1" ht="12.75" x14ac:dyDescent="0.25">
      <c r="A17" s="100">
        <v>5466.6</v>
      </c>
      <c r="B17" s="89" t="s">
        <v>18</v>
      </c>
      <c r="C17" s="70"/>
      <c r="D17" s="71"/>
      <c r="E17" s="81"/>
      <c r="F17" s="82"/>
      <c r="G17" s="81"/>
    </row>
    <row r="18" spans="1:249" s="46" customFormat="1" ht="13.5" thickBot="1" x14ac:dyDescent="0.3">
      <c r="A18" s="154">
        <v>9.3000000000000007</v>
      </c>
      <c r="B18" s="103" t="s">
        <v>28</v>
      </c>
      <c r="C18" s="70"/>
      <c r="D18" s="71"/>
      <c r="E18" s="81"/>
      <c r="F18" s="82"/>
      <c r="G18" s="81"/>
    </row>
    <row r="19" spans="1:249" s="64" customFormat="1" ht="30.75" thickBot="1" x14ac:dyDescent="0.3">
      <c r="A19" s="105">
        <f>A15</f>
        <v>19795.399999999998</v>
      </c>
      <c r="B19" s="106" t="s">
        <v>2</v>
      </c>
      <c r="C19" s="85"/>
      <c r="D19" s="53"/>
    </row>
    <row r="20" spans="1:249" s="45" customFormat="1" ht="31.5" x14ac:dyDescent="0.25">
      <c r="A20" s="104">
        <f>A21+A26</f>
        <v>0</v>
      </c>
      <c r="B20" s="110" t="s">
        <v>29</v>
      </c>
      <c r="C20" s="52"/>
      <c r="D20" s="53"/>
      <c r="E20" s="58"/>
      <c r="F20" s="58"/>
      <c r="G20" s="58"/>
    </row>
    <row r="21" spans="1:249" s="31" customFormat="1" ht="16.149999999999999" customHeight="1" x14ac:dyDescent="0.2">
      <c r="A21" s="112">
        <f>A23+A25</f>
        <v>-9985.9</v>
      </c>
      <c r="B21" s="127" t="s">
        <v>42</v>
      </c>
      <c r="C21" s="72"/>
      <c r="D21" s="53"/>
      <c r="E21" s="59"/>
      <c r="F21" s="60"/>
      <c r="G21" s="61"/>
      <c r="H21" s="16"/>
    </row>
    <row r="22" spans="1:249" s="31" customFormat="1" ht="16.149999999999999" customHeight="1" x14ac:dyDescent="0.2">
      <c r="A22" s="155">
        <f>A23</f>
        <v>-1265.0999999999999</v>
      </c>
      <c r="B22" s="128" t="s">
        <v>41</v>
      </c>
      <c r="C22" s="72"/>
      <c r="D22" s="53"/>
      <c r="E22" s="59"/>
      <c r="F22" s="60"/>
      <c r="G22" s="61"/>
      <c r="H22" s="16"/>
    </row>
    <row r="23" spans="1:249" s="49" customFormat="1" ht="18" customHeight="1" x14ac:dyDescent="0.25">
      <c r="A23" s="100">
        <v>-1265.0999999999999</v>
      </c>
      <c r="B23" s="89" t="s">
        <v>63</v>
      </c>
      <c r="C23" s="51"/>
      <c r="D23" s="53"/>
      <c r="E23" s="63"/>
      <c r="F23" s="55"/>
      <c r="G23" s="5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</row>
    <row r="24" spans="1:249" s="48" customFormat="1" ht="19.899999999999999" customHeight="1" x14ac:dyDescent="0.25">
      <c r="A24" s="155">
        <f>A25</f>
        <v>-8720.7999999999993</v>
      </c>
      <c r="B24" s="128" t="s">
        <v>43</v>
      </c>
      <c r="C24" s="65"/>
      <c r="D24" s="53"/>
      <c r="E24" s="66"/>
      <c r="F24" s="64"/>
      <c r="G24" s="6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</row>
    <row r="25" spans="1:249" s="48" customFormat="1" ht="19.899999999999999" customHeight="1" x14ac:dyDescent="0.25">
      <c r="A25" s="100">
        <v>-8720.7999999999993</v>
      </c>
      <c r="B25" s="89" t="s">
        <v>64</v>
      </c>
      <c r="C25" s="65"/>
      <c r="D25" s="53"/>
      <c r="E25" s="66"/>
      <c r="F25" s="64"/>
      <c r="G25" s="64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249" s="49" customFormat="1" ht="19.899999999999999" customHeight="1" x14ac:dyDescent="0.25">
      <c r="A26" s="130">
        <f>A27+A28</f>
        <v>9985.8999999999978</v>
      </c>
      <c r="B26" s="102" t="s">
        <v>30</v>
      </c>
      <c r="C26" s="65"/>
      <c r="D26" s="51"/>
      <c r="E26" s="63"/>
      <c r="F26" s="55"/>
      <c r="G26" s="5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</row>
    <row r="27" spans="1:249" s="49" customFormat="1" ht="18" customHeight="1" x14ac:dyDescent="0.25">
      <c r="A27" s="100">
        <f>931.8+8720.8</f>
        <v>9652.5999999999985</v>
      </c>
      <c r="B27" s="89" t="s">
        <v>27</v>
      </c>
      <c r="C27" s="51"/>
      <c r="D27" s="53"/>
      <c r="E27" s="63"/>
      <c r="F27" s="55"/>
      <c r="G27" s="5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</row>
    <row r="28" spans="1:249" s="48" customFormat="1" ht="19.899999999999999" customHeight="1" x14ac:dyDescent="0.25">
      <c r="A28" s="100">
        <v>333.3</v>
      </c>
      <c r="B28" s="89" t="s">
        <v>18</v>
      </c>
      <c r="C28" s="65"/>
      <c r="D28" s="53"/>
      <c r="E28" s="66"/>
      <c r="F28" s="64"/>
      <c r="G28" s="64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</row>
    <row r="29" spans="1:249" s="36" customFormat="1" ht="16.5" thickBot="1" x14ac:dyDescent="0.3">
      <c r="A29" s="144">
        <f>A21+A26</f>
        <v>0</v>
      </c>
      <c r="B29" s="145" t="s">
        <v>6</v>
      </c>
      <c r="C29" s="73"/>
      <c r="D29" s="51"/>
      <c r="E29" s="55"/>
      <c r="F29" s="55"/>
      <c r="G29" s="55"/>
    </row>
    <row r="30" spans="1:249" ht="16.5" thickBot="1" x14ac:dyDescent="0.25">
      <c r="A30" s="142">
        <f>A19+A29</f>
        <v>19795.399999999998</v>
      </c>
      <c r="B30" s="143" t="s">
        <v>7</v>
      </c>
      <c r="C30" s="62"/>
      <c r="D30" s="57"/>
      <c r="E30" s="57"/>
      <c r="F30" s="57"/>
      <c r="G30" s="57"/>
    </row>
    <row r="31" spans="1:249" ht="15" x14ac:dyDescent="0.2">
      <c r="A31" s="77"/>
      <c r="B31" s="56"/>
      <c r="C31" s="57"/>
      <c r="D31" s="57"/>
      <c r="E31" s="57"/>
      <c r="F31" s="57"/>
      <c r="G31" s="57"/>
    </row>
    <row r="32" spans="1:249" ht="47.45" customHeight="1" x14ac:dyDescent="0.2">
      <c r="A32" s="162" t="s">
        <v>67</v>
      </c>
      <c r="B32" s="162"/>
    </row>
  </sheetData>
  <mergeCells count="8">
    <mergeCell ref="A32:B32"/>
    <mergeCell ref="A13:B13"/>
    <mergeCell ref="A7:B7"/>
    <mergeCell ref="A1:B1"/>
    <mergeCell ref="A2:B2"/>
    <mergeCell ref="A3:B3"/>
    <mergeCell ref="A4:B4"/>
    <mergeCell ref="A5:B5"/>
  </mergeCells>
  <pageMargins left="0.59055118110236227" right="0.19685039370078741" top="0.19685039370078741" bottom="0.19685039370078741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2"/>
  <sheetViews>
    <sheetView tabSelected="1" zoomScaleNormal="100" workbookViewId="0">
      <selection activeCell="A5" sqref="A5:B5"/>
    </sheetView>
  </sheetViews>
  <sheetFormatPr defaultRowHeight="15.75" x14ac:dyDescent="0.2"/>
  <cols>
    <col min="1" max="1" width="15.42578125" style="139" customWidth="1"/>
    <col min="2" max="2" width="86.7109375" style="44" customWidth="1"/>
    <col min="3" max="3" width="12.28515625" style="27" customWidth="1"/>
    <col min="4" max="4" width="11.5703125" style="28" customWidth="1"/>
    <col min="5" max="5" width="5.140625" style="17" customWidth="1"/>
    <col min="6" max="6" width="10.42578125" style="17" customWidth="1"/>
    <col min="7" max="11" width="24.42578125" style="17" customWidth="1"/>
    <col min="12" max="206" width="8.85546875" style="17"/>
    <col min="207" max="207" width="11.28515625" style="17" customWidth="1"/>
    <col min="208" max="208" width="87.85546875" style="17" customWidth="1"/>
    <col min="209" max="209" width="12" style="17" customWidth="1"/>
    <col min="210" max="210" width="9.42578125" style="17" customWidth="1"/>
    <col min="211" max="211" width="6" style="17" customWidth="1"/>
    <col min="212" max="212" width="8.85546875" style="17"/>
    <col min="213" max="213" width="33" style="17" customWidth="1"/>
    <col min="214" max="462" width="8.85546875" style="17"/>
    <col min="463" max="463" width="11.28515625" style="17" customWidth="1"/>
    <col min="464" max="464" width="87.85546875" style="17" customWidth="1"/>
    <col min="465" max="465" width="12" style="17" customWidth="1"/>
    <col min="466" max="466" width="9.42578125" style="17" customWidth="1"/>
    <col min="467" max="467" width="6" style="17" customWidth="1"/>
    <col min="468" max="468" width="8.85546875" style="17"/>
    <col min="469" max="469" width="33" style="17" customWidth="1"/>
    <col min="470" max="718" width="8.85546875" style="17"/>
    <col min="719" max="719" width="11.28515625" style="17" customWidth="1"/>
    <col min="720" max="720" width="87.85546875" style="17" customWidth="1"/>
    <col min="721" max="721" width="12" style="17" customWidth="1"/>
    <col min="722" max="722" width="9.42578125" style="17" customWidth="1"/>
    <col min="723" max="723" width="6" style="17" customWidth="1"/>
    <col min="724" max="724" width="8.85546875" style="17"/>
    <col min="725" max="725" width="33" style="17" customWidth="1"/>
    <col min="726" max="974" width="8.85546875" style="17"/>
    <col min="975" max="975" width="11.28515625" style="17" customWidth="1"/>
    <col min="976" max="976" width="87.85546875" style="17" customWidth="1"/>
    <col min="977" max="977" width="12" style="17" customWidth="1"/>
    <col min="978" max="978" width="9.42578125" style="17" customWidth="1"/>
    <col min="979" max="979" width="6" style="17" customWidth="1"/>
    <col min="980" max="980" width="8.85546875" style="17"/>
    <col min="981" max="981" width="33" style="17" customWidth="1"/>
    <col min="982" max="1230" width="8.85546875" style="17"/>
    <col min="1231" max="1231" width="11.28515625" style="17" customWidth="1"/>
    <col min="1232" max="1232" width="87.85546875" style="17" customWidth="1"/>
    <col min="1233" max="1233" width="12" style="17" customWidth="1"/>
    <col min="1234" max="1234" width="9.42578125" style="17" customWidth="1"/>
    <col min="1235" max="1235" width="6" style="17" customWidth="1"/>
    <col min="1236" max="1236" width="8.85546875" style="17"/>
    <col min="1237" max="1237" width="33" style="17" customWidth="1"/>
    <col min="1238" max="1486" width="8.85546875" style="17"/>
    <col min="1487" max="1487" width="11.28515625" style="17" customWidth="1"/>
    <col min="1488" max="1488" width="87.85546875" style="17" customWidth="1"/>
    <col min="1489" max="1489" width="12" style="17" customWidth="1"/>
    <col min="1490" max="1490" width="9.42578125" style="17" customWidth="1"/>
    <col min="1491" max="1491" width="6" style="17" customWidth="1"/>
    <col min="1492" max="1492" width="8.85546875" style="17"/>
    <col min="1493" max="1493" width="33" style="17" customWidth="1"/>
    <col min="1494" max="1742" width="8.85546875" style="17"/>
    <col min="1743" max="1743" width="11.28515625" style="17" customWidth="1"/>
    <col min="1744" max="1744" width="87.85546875" style="17" customWidth="1"/>
    <col min="1745" max="1745" width="12" style="17" customWidth="1"/>
    <col min="1746" max="1746" width="9.42578125" style="17" customWidth="1"/>
    <col min="1747" max="1747" width="6" style="17" customWidth="1"/>
    <col min="1748" max="1748" width="8.85546875" style="17"/>
    <col min="1749" max="1749" width="33" style="17" customWidth="1"/>
    <col min="1750" max="1998" width="8.85546875" style="17"/>
    <col min="1999" max="1999" width="11.28515625" style="17" customWidth="1"/>
    <col min="2000" max="2000" width="87.85546875" style="17" customWidth="1"/>
    <col min="2001" max="2001" width="12" style="17" customWidth="1"/>
    <col min="2002" max="2002" width="9.42578125" style="17" customWidth="1"/>
    <col min="2003" max="2003" width="6" style="17" customWidth="1"/>
    <col min="2004" max="2004" width="8.85546875" style="17"/>
    <col min="2005" max="2005" width="33" style="17" customWidth="1"/>
    <col min="2006" max="2254" width="8.85546875" style="17"/>
    <col min="2255" max="2255" width="11.28515625" style="17" customWidth="1"/>
    <col min="2256" max="2256" width="87.85546875" style="17" customWidth="1"/>
    <col min="2257" max="2257" width="12" style="17" customWidth="1"/>
    <col min="2258" max="2258" width="9.42578125" style="17" customWidth="1"/>
    <col min="2259" max="2259" width="6" style="17" customWidth="1"/>
    <col min="2260" max="2260" width="8.85546875" style="17"/>
    <col min="2261" max="2261" width="33" style="17" customWidth="1"/>
    <col min="2262" max="2510" width="8.85546875" style="17"/>
    <col min="2511" max="2511" width="11.28515625" style="17" customWidth="1"/>
    <col min="2512" max="2512" width="87.85546875" style="17" customWidth="1"/>
    <col min="2513" max="2513" width="12" style="17" customWidth="1"/>
    <col min="2514" max="2514" width="9.42578125" style="17" customWidth="1"/>
    <col min="2515" max="2515" width="6" style="17" customWidth="1"/>
    <col min="2516" max="2516" width="8.85546875" style="17"/>
    <col min="2517" max="2517" width="33" style="17" customWidth="1"/>
    <col min="2518" max="2766" width="8.85546875" style="17"/>
    <col min="2767" max="2767" width="11.28515625" style="17" customWidth="1"/>
    <col min="2768" max="2768" width="87.85546875" style="17" customWidth="1"/>
    <col min="2769" max="2769" width="12" style="17" customWidth="1"/>
    <col min="2770" max="2770" width="9.42578125" style="17" customWidth="1"/>
    <col min="2771" max="2771" width="6" style="17" customWidth="1"/>
    <col min="2772" max="2772" width="8.85546875" style="17"/>
    <col min="2773" max="2773" width="33" style="17" customWidth="1"/>
    <col min="2774" max="3022" width="8.85546875" style="17"/>
    <col min="3023" max="3023" width="11.28515625" style="17" customWidth="1"/>
    <col min="3024" max="3024" width="87.85546875" style="17" customWidth="1"/>
    <col min="3025" max="3025" width="12" style="17" customWidth="1"/>
    <col min="3026" max="3026" width="9.42578125" style="17" customWidth="1"/>
    <col min="3027" max="3027" width="6" style="17" customWidth="1"/>
    <col min="3028" max="3028" width="8.85546875" style="17"/>
    <col min="3029" max="3029" width="33" style="17" customWidth="1"/>
    <col min="3030" max="3278" width="8.85546875" style="17"/>
    <col min="3279" max="3279" width="11.28515625" style="17" customWidth="1"/>
    <col min="3280" max="3280" width="87.85546875" style="17" customWidth="1"/>
    <col min="3281" max="3281" width="12" style="17" customWidth="1"/>
    <col min="3282" max="3282" width="9.42578125" style="17" customWidth="1"/>
    <col min="3283" max="3283" width="6" style="17" customWidth="1"/>
    <col min="3284" max="3284" width="8.85546875" style="17"/>
    <col min="3285" max="3285" width="33" style="17" customWidth="1"/>
    <col min="3286" max="3534" width="8.85546875" style="17"/>
    <col min="3535" max="3535" width="11.28515625" style="17" customWidth="1"/>
    <col min="3536" max="3536" width="87.85546875" style="17" customWidth="1"/>
    <col min="3537" max="3537" width="12" style="17" customWidth="1"/>
    <col min="3538" max="3538" width="9.42578125" style="17" customWidth="1"/>
    <col min="3539" max="3539" width="6" style="17" customWidth="1"/>
    <col min="3540" max="3540" width="8.85546875" style="17"/>
    <col min="3541" max="3541" width="33" style="17" customWidth="1"/>
    <col min="3542" max="3790" width="8.85546875" style="17"/>
    <col min="3791" max="3791" width="11.28515625" style="17" customWidth="1"/>
    <col min="3792" max="3792" width="87.85546875" style="17" customWidth="1"/>
    <col min="3793" max="3793" width="12" style="17" customWidth="1"/>
    <col min="3794" max="3794" width="9.42578125" style="17" customWidth="1"/>
    <col min="3795" max="3795" width="6" style="17" customWidth="1"/>
    <col min="3796" max="3796" width="8.85546875" style="17"/>
    <col min="3797" max="3797" width="33" style="17" customWidth="1"/>
    <col min="3798" max="4046" width="8.85546875" style="17"/>
    <col min="4047" max="4047" width="11.28515625" style="17" customWidth="1"/>
    <col min="4048" max="4048" width="87.85546875" style="17" customWidth="1"/>
    <col min="4049" max="4049" width="12" style="17" customWidth="1"/>
    <col min="4050" max="4050" width="9.42578125" style="17" customWidth="1"/>
    <col min="4051" max="4051" width="6" style="17" customWidth="1"/>
    <col min="4052" max="4052" width="8.85546875" style="17"/>
    <col min="4053" max="4053" width="33" style="17" customWidth="1"/>
    <col min="4054" max="4302" width="8.85546875" style="17"/>
    <col min="4303" max="4303" width="11.28515625" style="17" customWidth="1"/>
    <col min="4304" max="4304" width="87.85546875" style="17" customWidth="1"/>
    <col min="4305" max="4305" width="12" style="17" customWidth="1"/>
    <col min="4306" max="4306" width="9.42578125" style="17" customWidth="1"/>
    <col min="4307" max="4307" width="6" style="17" customWidth="1"/>
    <col min="4308" max="4308" width="8.85546875" style="17"/>
    <col min="4309" max="4309" width="33" style="17" customWidth="1"/>
    <col min="4310" max="4558" width="8.85546875" style="17"/>
    <col min="4559" max="4559" width="11.28515625" style="17" customWidth="1"/>
    <col min="4560" max="4560" width="87.85546875" style="17" customWidth="1"/>
    <col min="4561" max="4561" width="12" style="17" customWidth="1"/>
    <col min="4562" max="4562" width="9.42578125" style="17" customWidth="1"/>
    <col min="4563" max="4563" width="6" style="17" customWidth="1"/>
    <col min="4564" max="4564" width="8.85546875" style="17"/>
    <col min="4565" max="4565" width="33" style="17" customWidth="1"/>
    <col min="4566" max="4814" width="8.85546875" style="17"/>
    <col min="4815" max="4815" width="11.28515625" style="17" customWidth="1"/>
    <col min="4816" max="4816" width="87.85546875" style="17" customWidth="1"/>
    <col min="4817" max="4817" width="12" style="17" customWidth="1"/>
    <col min="4818" max="4818" width="9.42578125" style="17" customWidth="1"/>
    <col min="4819" max="4819" width="6" style="17" customWidth="1"/>
    <col min="4820" max="4820" width="8.85546875" style="17"/>
    <col min="4821" max="4821" width="33" style="17" customWidth="1"/>
    <col min="4822" max="5070" width="8.85546875" style="17"/>
    <col min="5071" max="5071" width="11.28515625" style="17" customWidth="1"/>
    <col min="5072" max="5072" width="87.85546875" style="17" customWidth="1"/>
    <col min="5073" max="5073" width="12" style="17" customWidth="1"/>
    <col min="5074" max="5074" width="9.42578125" style="17" customWidth="1"/>
    <col min="5075" max="5075" width="6" style="17" customWidth="1"/>
    <col min="5076" max="5076" width="8.85546875" style="17"/>
    <col min="5077" max="5077" width="33" style="17" customWidth="1"/>
    <col min="5078" max="5326" width="8.85546875" style="17"/>
    <col min="5327" max="5327" width="11.28515625" style="17" customWidth="1"/>
    <col min="5328" max="5328" width="87.85546875" style="17" customWidth="1"/>
    <col min="5329" max="5329" width="12" style="17" customWidth="1"/>
    <col min="5330" max="5330" width="9.42578125" style="17" customWidth="1"/>
    <col min="5331" max="5331" width="6" style="17" customWidth="1"/>
    <col min="5332" max="5332" width="8.85546875" style="17"/>
    <col min="5333" max="5333" width="33" style="17" customWidth="1"/>
    <col min="5334" max="5582" width="8.85546875" style="17"/>
    <col min="5583" max="5583" width="11.28515625" style="17" customWidth="1"/>
    <col min="5584" max="5584" width="87.85546875" style="17" customWidth="1"/>
    <col min="5585" max="5585" width="12" style="17" customWidth="1"/>
    <col min="5586" max="5586" width="9.42578125" style="17" customWidth="1"/>
    <col min="5587" max="5587" width="6" style="17" customWidth="1"/>
    <col min="5588" max="5588" width="8.85546875" style="17"/>
    <col min="5589" max="5589" width="33" style="17" customWidth="1"/>
    <col min="5590" max="5838" width="8.85546875" style="17"/>
    <col min="5839" max="5839" width="11.28515625" style="17" customWidth="1"/>
    <col min="5840" max="5840" width="87.85546875" style="17" customWidth="1"/>
    <col min="5841" max="5841" width="12" style="17" customWidth="1"/>
    <col min="5842" max="5842" width="9.42578125" style="17" customWidth="1"/>
    <col min="5843" max="5843" width="6" style="17" customWidth="1"/>
    <col min="5844" max="5844" width="8.85546875" style="17"/>
    <col min="5845" max="5845" width="33" style="17" customWidth="1"/>
    <col min="5846" max="6094" width="8.85546875" style="17"/>
    <col min="6095" max="6095" width="11.28515625" style="17" customWidth="1"/>
    <col min="6096" max="6096" width="87.85546875" style="17" customWidth="1"/>
    <col min="6097" max="6097" width="12" style="17" customWidth="1"/>
    <col min="6098" max="6098" width="9.42578125" style="17" customWidth="1"/>
    <col min="6099" max="6099" width="6" style="17" customWidth="1"/>
    <col min="6100" max="6100" width="8.85546875" style="17"/>
    <col min="6101" max="6101" width="33" style="17" customWidth="1"/>
    <col min="6102" max="6350" width="8.85546875" style="17"/>
    <col min="6351" max="6351" width="11.28515625" style="17" customWidth="1"/>
    <col min="6352" max="6352" width="87.85546875" style="17" customWidth="1"/>
    <col min="6353" max="6353" width="12" style="17" customWidth="1"/>
    <col min="6354" max="6354" width="9.42578125" style="17" customWidth="1"/>
    <col min="6355" max="6355" width="6" style="17" customWidth="1"/>
    <col min="6356" max="6356" width="8.85546875" style="17"/>
    <col min="6357" max="6357" width="33" style="17" customWidth="1"/>
    <col min="6358" max="6606" width="8.85546875" style="17"/>
    <col min="6607" max="6607" width="11.28515625" style="17" customWidth="1"/>
    <col min="6608" max="6608" width="87.85546875" style="17" customWidth="1"/>
    <col min="6609" max="6609" width="12" style="17" customWidth="1"/>
    <col min="6610" max="6610" width="9.42578125" style="17" customWidth="1"/>
    <col min="6611" max="6611" width="6" style="17" customWidth="1"/>
    <col min="6612" max="6612" width="8.85546875" style="17"/>
    <col min="6613" max="6613" width="33" style="17" customWidth="1"/>
    <col min="6614" max="6862" width="8.85546875" style="17"/>
    <col min="6863" max="6863" width="11.28515625" style="17" customWidth="1"/>
    <col min="6864" max="6864" width="87.85546875" style="17" customWidth="1"/>
    <col min="6865" max="6865" width="12" style="17" customWidth="1"/>
    <col min="6866" max="6866" width="9.42578125" style="17" customWidth="1"/>
    <col min="6867" max="6867" width="6" style="17" customWidth="1"/>
    <col min="6868" max="6868" width="8.85546875" style="17"/>
    <col min="6869" max="6869" width="33" style="17" customWidth="1"/>
    <col min="6870" max="7118" width="8.85546875" style="17"/>
    <col min="7119" max="7119" width="11.28515625" style="17" customWidth="1"/>
    <col min="7120" max="7120" width="87.85546875" style="17" customWidth="1"/>
    <col min="7121" max="7121" width="12" style="17" customWidth="1"/>
    <col min="7122" max="7122" width="9.42578125" style="17" customWidth="1"/>
    <col min="7123" max="7123" width="6" style="17" customWidth="1"/>
    <col min="7124" max="7124" width="8.85546875" style="17"/>
    <col min="7125" max="7125" width="33" style="17" customWidth="1"/>
    <col min="7126" max="7374" width="8.85546875" style="17"/>
    <col min="7375" max="7375" width="11.28515625" style="17" customWidth="1"/>
    <col min="7376" max="7376" width="87.85546875" style="17" customWidth="1"/>
    <col min="7377" max="7377" width="12" style="17" customWidth="1"/>
    <col min="7378" max="7378" width="9.42578125" style="17" customWidth="1"/>
    <col min="7379" max="7379" width="6" style="17" customWidth="1"/>
    <col min="7380" max="7380" width="8.85546875" style="17"/>
    <col min="7381" max="7381" width="33" style="17" customWidth="1"/>
    <col min="7382" max="7630" width="8.85546875" style="17"/>
    <col min="7631" max="7631" width="11.28515625" style="17" customWidth="1"/>
    <col min="7632" max="7632" width="87.85546875" style="17" customWidth="1"/>
    <col min="7633" max="7633" width="12" style="17" customWidth="1"/>
    <col min="7634" max="7634" width="9.42578125" style="17" customWidth="1"/>
    <col min="7635" max="7635" width="6" style="17" customWidth="1"/>
    <col min="7636" max="7636" width="8.85546875" style="17"/>
    <col min="7637" max="7637" width="33" style="17" customWidth="1"/>
    <col min="7638" max="7886" width="8.85546875" style="17"/>
    <col min="7887" max="7887" width="11.28515625" style="17" customWidth="1"/>
    <col min="7888" max="7888" width="87.85546875" style="17" customWidth="1"/>
    <col min="7889" max="7889" width="12" style="17" customWidth="1"/>
    <col min="7890" max="7890" width="9.42578125" style="17" customWidth="1"/>
    <col min="7891" max="7891" width="6" style="17" customWidth="1"/>
    <col min="7892" max="7892" width="8.85546875" style="17"/>
    <col min="7893" max="7893" width="33" style="17" customWidth="1"/>
    <col min="7894" max="8142" width="8.85546875" style="17"/>
    <col min="8143" max="8143" width="11.28515625" style="17" customWidth="1"/>
    <col min="8144" max="8144" width="87.85546875" style="17" customWidth="1"/>
    <col min="8145" max="8145" width="12" style="17" customWidth="1"/>
    <col min="8146" max="8146" width="9.42578125" style="17" customWidth="1"/>
    <col min="8147" max="8147" width="6" style="17" customWidth="1"/>
    <col min="8148" max="8148" width="8.85546875" style="17"/>
    <col min="8149" max="8149" width="33" style="17" customWidth="1"/>
    <col min="8150" max="8398" width="8.85546875" style="17"/>
    <col min="8399" max="8399" width="11.28515625" style="17" customWidth="1"/>
    <col min="8400" max="8400" width="87.85546875" style="17" customWidth="1"/>
    <col min="8401" max="8401" width="12" style="17" customWidth="1"/>
    <col min="8402" max="8402" width="9.42578125" style="17" customWidth="1"/>
    <col min="8403" max="8403" width="6" style="17" customWidth="1"/>
    <col min="8404" max="8404" width="8.85546875" style="17"/>
    <col min="8405" max="8405" width="33" style="17" customWidth="1"/>
    <col min="8406" max="8654" width="8.85546875" style="17"/>
    <col min="8655" max="8655" width="11.28515625" style="17" customWidth="1"/>
    <col min="8656" max="8656" width="87.85546875" style="17" customWidth="1"/>
    <col min="8657" max="8657" width="12" style="17" customWidth="1"/>
    <col min="8658" max="8658" width="9.42578125" style="17" customWidth="1"/>
    <col min="8659" max="8659" width="6" style="17" customWidth="1"/>
    <col min="8660" max="8660" width="8.85546875" style="17"/>
    <col min="8661" max="8661" width="33" style="17" customWidth="1"/>
    <col min="8662" max="8910" width="8.85546875" style="17"/>
    <col min="8911" max="8911" width="11.28515625" style="17" customWidth="1"/>
    <col min="8912" max="8912" width="87.85546875" style="17" customWidth="1"/>
    <col min="8913" max="8913" width="12" style="17" customWidth="1"/>
    <col min="8914" max="8914" width="9.42578125" style="17" customWidth="1"/>
    <col min="8915" max="8915" width="6" style="17" customWidth="1"/>
    <col min="8916" max="8916" width="8.85546875" style="17"/>
    <col min="8917" max="8917" width="33" style="17" customWidth="1"/>
    <col min="8918" max="9166" width="8.85546875" style="17"/>
    <col min="9167" max="9167" width="11.28515625" style="17" customWidth="1"/>
    <col min="9168" max="9168" width="87.85546875" style="17" customWidth="1"/>
    <col min="9169" max="9169" width="12" style="17" customWidth="1"/>
    <col min="9170" max="9170" width="9.42578125" style="17" customWidth="1"/>
    <col min="9171" max="9171" width="6" style="17" customWidth="1"/>
    <col min="9172" max="9172" width="8.85546875" style="17"/>
    <col min="9173" max="9173" width="33" style="17" customWidth="1"/>
    <col min="9174" max="9422" width="8.85546875" style="17"/>
    <col min="9423" max="9423" width="11.28515625" style="17" customWidth="1"/>
    <col min="9424" max="9424" width="87.85546875" style="17" customWidth="1"/>
    <col min="9425" max="9425" width="12" style="17" customWidth="1"/>
    <col min="9426" max="9426" width="9.42578125" style="17" customWidth="1"/>
    <col min="9427" max="9427" width="6" style="17" customWidth="1"/>
    <col min="9428" max="9428" width="8.85546875" style="17"/>
    <col min="9429" max="9429" width="33" style="17" customWidth="1"/>
    <col min="9430" max="9678" width="8.85546875" style="17"/>
    <col min="9679" max="9679" width="11.28515625" style="17" customWidth="1"/>
    <col min="9680" max="9680" width="87.85546875" style="17" customWidth="1"/>
    <col min="9681" max="9681" width="12" style="17" customWidth="1"/>
    <col min="9682" max="9682" width="9.42578125" style="17" customWidth="1"/>
    <col min="9683" max="9683" width="6" style="17" customWidth="1"/>
    <col min="9684" max="9684" width="8.85546875" style="17"/>
    <col min="9685" max="9685" width="33" style="17" customWidth="1"/>
    <col min="9686" max="9934" width="8.85546875" style="17"/>
    <col min="9935" max="9935" width="11.28515625" style="17" customWidth="1"/>
    <col min="9936" max="9936" width="87.85546875" style="17" customWidth="1"/>
    <col min="9937" max="9937" width="12" style="17" customWidth="1"/>
    <col min="9938" max="9938" width="9.42578125" style="17" customWidth="1"/>
    <col min="9939" max="9939" width="6" style="17" customWidth="1"/>
    <col min="9940" max="9940" width="8.85546875" style="17"/>
    <col min="9941" max="9941" width="33" style="17" customWidth="1"/>
    <col min="9942" max="10190" width="8.85546875" style="17"/>
    <col min="10191" max="10191" width="11.28515625" style="17" customWidth="1"/>
    <col min="10192" max="10192" width="87.85546875" style="17" customWidth="1"/>
    <col min="10193" max="10193" width="12" style="17" customWidth="1"/>
    <col min="10194" max="10194" width="9.42578125" style="17" customWidth="1"/>
    <col min="10195" max="10195" width="6" style="17" customWidth="1"/>
    <col min="10196" max="10196" width="8.85546875" style="17"/>
    <col min="10197" max="10197" width="33" style="17" customWidth="1"/>
    <col min="10198" max="10446" width="8.85546875" style="17"/>
    <col min="10447" max="10447" width="11.28515625" style="17" customWidth="1"/>
    <col min="10448" max="10448" width="87.85546875" style="17" customWidth="1"/>
    <col min="10449" max="10449" width="12" style="17" customWidth="1"/>
    <col min="10450" max="10450" width="9.42578125" style="17" customWidth="1"/>
    <col min="10451" max="10451" width="6" style="17" customWidth="1"/>
    <col min="10452" max="10452" width="8.85546875" style="17"/>
    <col min="10453" max="10453" width="33" style="17" customWidth="1"/>
    <col min="10454" max="10702" width="8.85546875" style="17"/>
    <col min="10703" max="10703" width="11.28515625" style="17" customWidth="1"/>
    <col min="10704" max="10704" width="87.85546875" style="17" customWidth="1"/>
    <col min="10705" max="10705" width="12" style="17" customWidth="1"/>
    <col min="10706" max="10706" width="9.42578125" style="17" customWidth="1"/>
    <col min="10707" max="10707" width="6" style="17" customWidth="1"/>
    <col min="10708" max="10708" width="8.85546875" style="17"/>
    <col min="10709" max="10709" width="33" style="17" customWidth="1"/>
    <col min="10710" max="10958" width="8.85546875" style="17"/>
    <col min="10959" max="10959" width="11.28515625" style="17" customWidth="1"/>
    <col min="10960" max="10960" width="87.85546875" style="17" customWidth="1"/>
    <col min="10961" max="10961" width="12" style="17" customWidth="1"/>
    <col min="10962" max="10962" width="9.42578125" style="17" customWidth="1"/>
    <col min="10963" max="10963" width="6" style="17" customWidth="1"/>
    <col min="10964" max="10964" width="8.85546875" style="17"/>
    <col min="10965" max="10965" width="33" style="17" customWidth="1"/>
    <col min="10966" max="11214" width="8.85546875" style="17"/>
    <col min="11215" max="11215" width="11.28515625" style="17" customWidth="1"/>
    <col min="11216" max="11216" width="87.85546875" style="17" customWidth="1"/>
    <col min="11217" max="11217" width="12" style="17" customWidth="1"/>
    <col min="11218" max="11218" width="9.42578125" style="17" customWidth="1"/>
    <col min="11219" max="11219" width="6" style="17" customWidth="1"/>
    <col min="11220" max="11220" width="8.85546875" style="17"/>
    <col min="11221" max="11221" width="33" style="17" customWidth="1"/>
    <col min="11222" max="11470" width="8.85546875" style="17"/>
    <col min="11471" max="11471" width="11.28515625" style="17" customWidth="1"/>
    <col min="11472" max="11472" width="87.85546875" style="17" customWidth="1"/>
    <col min="11473" max="11473" width="12" style="17" customWidth="1"/>
    <col min="11474" max="11474" width="9.42578125" style="17" customWidth="1"/>
    <col min="11475" max="11475" width="6" style="17" customWidth="1"/>
    <col min="11476" max="11476" width="8.85546875" style="17"/>
    <col min="11477" max="11477" width="33" style="17" customWidth="1"/>
    <col min="11478" max="11726" width="8.85546875" style="17"/>
    <col min="11727" max="11727" width="11.28515625" style="17" customWidth="1"/>
    <col min="11728" max="11728" width="87.85546875" style="17" customWidth="1"/>
    <col min="11729" max="11729" width="12" style="17" customWidth="1"/>
    <col min="11730" max="11730" width="9.42578125" style="17" customWidth="1"/>
    <col min="11731" max="11731" width="6" style="17" customWidth="1"/>
    <col min="11732" max="11732" width="8.85546875" style="17"/>
    <col min="11733" max="11733" width="33" style="17" customWidth="1"/>
    <col min="11734" max="11982" width="8.85546875" style="17"/>
    <col min="11983" max="11983" width="11.28515625" style="17" customWidth="1"/>
    <col min="11984" max="11984" width="87.85546875" style="17" customWidth="1"/>
    <col min="11985" max="11985" width="12" style="17" customWidth="1"/>
    <col min="11986" max="11986" width="9.42578125" style="17" customWidth="1"/>
    <col min="11987" max="11987" width="6" style="17" customWidth="1"/>
    <col min="11988" max="11988" width="8.85546875" style="17"/>
    <col min="11989" max="11989" width="33" style="17" customWidth="1"/>
    <col min="11990" max="12238" width="8.85546875" style="17"/>
    <col min="12239" max="12239" width="11.28515625" style="17" customWidth="1"/>
    <col min="12240" max="12240" width="87.85546875" style="17" customWidth="1"/>
    <col min="12241" max="12241" width="12" style="17" customWidth="1"/>
    <col min="12242" max="12242" width="9.42578125" style="17" customWidth="1"/>
    <col min="12243" max="12243" width="6" style="17" customWidth="1"/>
    <col min="12244" max="12244" width="8.85546875" style="17"/>
    <col min="12245" max="12245" width="33" style="17" customWidth="1"/>
    <col min="12246" max="12494" width="8.85546875" style="17"/>
    <col min="12495" max="12495" width="11.28515625" style="17" customWidth="1"/>
    <col min="12496" max="12496" width="87.85546875" style="17" customWidth="1"/>
    <col min="12497" max="12497" width="12" style="17" customWidth="1"/>
    <col min="12498" max="12498" width="9.42578125" style="17" customWidth="1"/>
    <col min="12499" max="12499" width="6" style="17" customWidth="1"/>
    <col min="12500" max="12500" width="8.85546875" style="17"/>
    <col min="12501" max="12501" width="33" style="17" customWidth="1"/>
    <col min="12502" max="12750" width="8.85546875" style="17"/>
    <col min="12751" max="12751" width="11.28515625" style="17" customWidth="1"/>
    <col min="12752" max="12752" width="87.85546875" style="17" customWidth="1"/>
    <col min="12753" max="12753" width="12" style="17" customWidth="1"/>
    <col min="12754" max="12754" width="9.42578125" style="17" customWidth="1"/>
    <col min="12755" max="12755" width="6" style="17" customWidth="1"/>
    <col min="12756" max="12756" width="8.85546875" style="17"/>
    <col min="12757" max="12757" width="33" style="17" customWidth="1"/>
    <col min="12758" max="13006" width="8.85546875" style="17"/>
    <col min="13007" max="13007" width="11.28515625" style="17" customWidth="1"/>
    <col min="13008" max="13008" width="87.85546875" style="17" customWidth="1"/>
    <col min="13009" max="13009" width="12" style="17" customWidth="1"/>
    <col min="13010" max="13010" width="9.42578125" style="17" customWidth="1"/>
    <col min="13011" max="13011" width="6" style="17" customWidth="1"/>
    <col min="13012" max="13012" width="8.85546875" style="17"/>
    <col min="13013" max="13013" width="33" style="17" customWidth="1"/>
    <col min="13014" max="13262" width="8.85546875" style="17"/>
    <col min="13263" max="13263" width="11.28515625" style="17" customWidth="1"/>
    <col min="13264" max="13264" width="87.85546875" style="17" customWidth="1"/>
    <col min="13265" max="13265" width="12" style="17" customWidth="1"/>
    <col min="13266" max="13266" width="9.42578125" style="17" customWidth="1"/>
    <col min="13267" max="13267" width="6" style="17" customWidth="1"/>
    <col min="13268" max="13268" width="8.85546875" style="17"/>
    <col min="13269" max="13269" width="33" style="17" customWidth="1"/>
    <col min="13270" max="13518" width="8.85546875" style="17"/>
    <col min="13519" max="13519" width="11.28515625" style="17" customWidth="1"/>
    <col min="13520" max="13520" width="87.85546875" style="17" customWidth="1"/>
    <col min="13521" max="13521" width="12" style="17" customWidth="1"/>
    <col min="13522" max="13522" width="9.42578125" style="17" customWidth="1"/>
    <col min="13523" max="13523" width="6" style="17" customWidth="1"/>
    <col min="13524" max="13524" width="8.85546875" style="17"/>
    <col min="13525" max="13525" width="33" style="17" customWidth="1"/>
    <col min="13526" max="13774" width="8.85546875" style="17"/>
    <col min="13775" max="13775" width="11.28515625" style="17" customWidth="1"/>
    <col min="13776" max="13776" width="87.85546875" style="17" customWidth="1"/>
    <col min="13777" max="13777" width="12" style="17" customWidth="1"/>
    <col min="13778" max="13778" width="9.42578125" style="17" customWidth="1"/>
    <col min="13779" max="13779" width="6" style="17" customWidth="1"/>
    <col min="13780" max="13780" width="8.85546875" style="17"/>
    <col min="13781" max="13781" width="33" style="17" customWidth="1"/>
    <col min="13782" max="14030" width="8.85546875" style="17"/>
    <col min="14031" max="14031" width="11.28515625" style="17" customWidth="1"/>
    <col min="14032" max="14032" width="87.85546875" style="17" customWidth="1"/>
    <col min="14033" max="14033" width="12" style="17" customWidth="1"/>
    <col min="14034" max="14034" width="9.42578125" style="17" customWidth="1"/>
    <col min="14035" max="14035" width="6" style="17" customWidth="1"/>
    <col min="14036" max="14036" width="8.85546875" style="17"/>
    <col min="14037" max="14037" width="33" style="17" customWidth="1"/>
    <col min="14038" max="14286" width="8.85546875" style="17"/>
    <col min="14287" max="14287" width="11.28515625" style="17" customWidth="1"/>
    <col min="14288" max="14288" width="87.85546875" style="17" customWidth="1"/>
    <col min="14289" max="14289" width="12" style="17" customWidth="1"/>
    <col min="14290" max="14290" width="9.42578125" style="17" customWidth="1"/>
    <col min="14291" max="14291" width="6" style="17" customWidth="1"/>
    <col min="14292" max="14292" width="8.85546875" style="17"/>
    <col min="14293" max="14293" width="33" style="17" customWidth="1"/>
    <col min="14294" max="14542" width="8.85546875" style="17"/>
    <col min="14543" max="14543" width="11.28515625" style="17" customWidth="1"/>
    <col min="14544" max="14544" width="87.85546875" style="17" customWidth="1"/>
    <col min="14545" max="14545" width="12" style="17" customWidth="1"/>
    <col min="14546" max="14546" width="9.42578125" style="17" customWidth="1"/>
    <col min="14547" max="14547" width="6" style="17" customWidth="1"/>
    <col min="14548" max="14548" width="8.85546875" style="17"/>
    <col min="14549" max="14549" width="33" style="17" customWidth="1"/>
    <col min="14550" max="14798" width="8.85546875" style="17"/>
    <col min="14799" max="14799" width="11.28515625" style="17" customWidth="1"/>
    <col min="14800" max="14800" width="87.85546875" style="17" customWidth="1"/>
    <col min="14801" max="14801" width="12" style="17" customWidth="1"/>
    <col min="14802" max="14802" width="9.42578125" style="17" customWidth="1"/>
    <col min="14803" max="14803" width="6" style="17" customWidth="1"/>
    <col min="14804" max="14804" width="8.85546875" style="17"/>
    <col min="14805" max="14805" width="33" style="17" customWidth="1"/>
    <col min="14806" max="15054" width="8.85546875" style="17"/>
    <col min="15055" max="15055" width="11.28515625" style="17" customWidth="1"/>
    <col min="15056" max="15056" width="87.85546875" style="17" customWidth="1"/>
    <col min="15057" max="15057" width="12" style="17" customWidth="1"/>
    <col min="15058" max="15058" width="9.42578125" style="17" customWidth="1"/>
    <col min="15059" max="15059" width="6" style="17" customWidth="1"/>
    <col min="15060" max="15060" width="8.85546875" style="17"/>
    <col min="15061" max="15061" width="33" style="17" customWidth="1"/>
    <col min="15062" max="15310" width="8.85546875" style="17"/>
    <col min="15311" max="15311" width="11.28515625" style="17" customWidth="1"/>
    <col min="15312" max="15312" width="87.85546875" style="17" customWidth="1"/>
    <col min="15313" max="15313" width="12" style="17" customWidth="1"/>
    <col min="15314" max="15314" width="9.42578125" style="17" customWidth="1"/>
    <col min="15315" max="15315" width="6" style="17" customWidth="1"/>
    <col min="15316" max="15316" width="8.85546875" style="17"/>
    <col min="15317" max="15317" width="33" style="17" customWidth="1"/>
    <col min="15318" max="15566" width="8.85546875" style="17"/>
    <col min="15567" max="15567" width="11.28515625" style="17" customWidth="1"/>
    <col min="15568" max="15568" width="87.85546875" style="17" customWidth="1"/>
    <col min="15569" max="15569" width="12" style="17" customWidth="1"/>
    <col min="15570" max="15570" width="9.42578125" style="17" customWidth="1"/>
    <col min="15571" max="15571" width="6" style="17" customWidth="1"/>
    <col min="15572" max="15572" width="8.85546875" style="17"/>
    <col min="15573" max="15573" width="33" style="17" customWidth="1"/>
    <col min="15574" max="15822" width="8.85546875" style="17"/>
    <col min="15823" max="15823" width="11.28515625" style="17" customWidth="1"/>
    <col min="15824" max="15824" width="87.85546875" style="17" customWidth="1"/>
    <col min="15825" max="15825" width="12" style="17" customWidth="1"/>
    <col min="15826" max="15826" width="9.42578125" style="17" customWidth="1"/>
    <col min="15827" max="15827" width="6" style="17" customWidth="1"/>
    <col min="15828" max="15828" width="8.85546875" style="17"/>
    <col min="15829" max="15829" width="33" style="17" customWidth="1"/>
    <col min="15830" max="16078" width="8.85546875" style="17"/>
    <col min="16079" max="16079" width="11.28515625" style="17" customWidth="1"/>
    <col min="16080" max="16080" width="87.85546875" style="17" customWidth="1"/>
    <col min="16081" max="16081" width="12" style="17" customWidth="1"/>
    <col min="16082" max="16082" width="9.42578125" style="17" customWidth="1"/>
    <col min="16083" max="16083" width="6" style="17" customWidth="1"/>
    <col min="16084" max="16084" width="8.85546875" style="17"/>
    <col min="16085" max="16085" width="33" style="17" customWidth="1"/>
    <col min="16086" max="16384" width="8.85546875" style="17"/>
  </cols>
  <sheetData>
    <row r="1" spans="1:247" s="26" customFormat="1" ht="15" x14ac:dyDescent="0.25">
      <c r="A1" s="166" t="s">
        <v>24</v>
      </c>
      <c r="B1" s="166"/>
      <c r="C1" s="24"/>
      <c r="D1" s="25"/>
    </row>
    <row r="2" spans="1:247" s="26" customFormat="1" ht="15" x14ac:dyDescent="0.2">
      <c r="A2" s="167" t="s">
        <v>69</v>
      </c>
      <c r="B2" s="167"/>
      <c r="C2" s="24"/>
      <c r="D2" s="25"/>
    </row>
    <row r="3" spans="1:247" s="26" customFormat="1" x14ac:dyDescent="0.2">
      <c r="A3" s="168" t="s">
        <v>54</v>
      </c>
      <c r="B3" s="168"/>
      <c r="C3" s="24"/>
      <c r="D3" s="25"/>
    </row>
    <row r="4" spans="1:247" s="26" customFormat="1" x14ac:dyDescent="0.2">
      <c r="A4" s="168" t="s">
        <v>0</v>
      </c>
      <c r="B4" s="168"/>
      <c r="C4" s="24"/>
      <c r="D4" s="25"/>
    </row>
    <row r="5" spans="1:247" ht="68.45" customHeight="1" x14ac:dyDescent="0.2">
      <c r="A5" s="169" t="s">
        <v>23</v>
      </c>
      <c r="B5" s="169"/>
    </row>
    <row r="7" spans="1:247" s="31" customFormat="1" ht="36" customHeight="1" x14ac:dyDescent="0.2">
      <c r="A7" s="165" t="s">
        <v>57</v>
      </c>
      <c r="B7" s="165"/>
      <c r="C7" s="29"/>
      <c r="D7" s="30"/>
    </row>
    <row r="8" spans="1:247" s="16" customFormat="1" ht="13.5" thickBot="1" x14ac:dyDescent="0.25">
      <c r="A8" s="9" t="s">
        <v>1</v>
      </c>
      <c r="B8" s="32"/>
      <c r="C8" s="33"/>
      <c r="D8" s="23"/>
    </row>
    <row r="9" spans="1:247" s="40" customFormat="1" ht="60" x14ac:dyDescent="0.2">
      <c r="A9" s="151">
        <v>20685.5</v>
      </c>
      <c r="B9" s="39" t="s">
        <v>22</v>
      </c>
      <c r="C9" s="2">
        <v>742</v>
      </c>
      <c r="D9" s="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</row>
    <row r="10" spans="1:247" ht="30.75" thickBot="1" x14ac:dyDescent="0.25">
      <c r="A10" s="22">
        <f>SUM(A9:A9)</f>
        <v>20685.5</v>
      </c>
      <c r="B10" s="12" t="s">
        <v>2</v>
      </c>
      <c r="C10" s="2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</row>
    <row r="11" spans="1:247" ht="16.5" thickBot="1" x14ac:dyDescent="0.25">
      <c r="A11" s="152">
        <f>A10</f>
        <v>20685.5</v>
      </c>
      <c r="B11" s="153" t="s">
        <v>3</v>
      </c>
      <c r="C11" s="2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</row>
    <row r="12" spans="1:247" x14ac:dyDescent="0.2">
      <c r="A12" s="41"/>
      <c r="B12" s="42"/>
      <c r="C12" s="2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</row>
    <row r="13" spans="1:247" x14ac:dyDescent="0.2">
      <c r="A13" s="163" t="s">
        <v>4</v>
      </c>
      <c r="B13" s="163"/>
      <c r="C13" s="2" t="s">
        <v>5</v>
      </c>
      <c r="D13" s="4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</row>
    <row r="15" spans="1:247" s="98" customFormat="1" ht="75" x14ac:dyDescent="0.25">
      <c r="A15" s="80">
        <f>A16+A17+A18</f>
        <v>20685.5</v>
      </c>
      <c r="B15" s="91" t="s">
        <v>56</v>
      </c>
      <c r="C15" s="95"/>
      <c r="D15" s="96"/>
      <c r="E15" s="97"/>
      <c r="G15" s="99"/>
    </row>
    <row r="16" spans="1:247" s="46" customFormat="1" ht="12.75" x14ac:dyDescent="0.25">
      <c r="A16" s="100">
        <v>14963</v>
      </c>
      <c r="B16" s="89" t="s">
        <v>27</v>
      </c>
      <c r="C16" s="70"/>
      <c r="D16" s="71"/>
      <c r="E16" s="81"/>
      <c r="F16" s="82"/>
      <c r="G16" s="81"/>
    </row>
    <row r="17" spans="1:249" s="46" customFormat="1" ht="12.75" x14ac:dyDescent="0.25">
      <c r="A17" s="100">
        <v>5712.6</v>
      </c>
      <c r="B17" s="89" t="s">
        <v>18</v>
      </c>
      <c r="C17" s="70"/>
      <c r="D17" s="71"/>
      <c r="E17" s="81"/>
      <c r="F17" s="82"/>
      <c r="G17" s="81"/>
    </row>
    <row r="18" spans="1:249" s="46" customFormat="1" ht="13.5" thickBot="1" x14ac:dyDescent="0.3">
      <c r="A18" s="154">
        <v>9.9</v>
      </c>
      <c r="B18" s="103" t="s">
        <v>28</v>
      </c>
      <c r="C18" s="70"/>
      <c r="D18" s="71"/>
      <c r="E18" s="81"/>
      <c r="F18" s="82"/>
      <c r="G18" s="81"/>
    </row>
    <row r="19" spans="1:249" s="64" customFormat="1" ht="30.75" thickBot="1" x14ac:dyDescent="0.3">
      <c r="A19" s="105">
        <f>A15</f>
        <v>20685.5</v>
      </c>
      <c r="B19" s="106" t="s">
        <v>2</v>
      </c>
      <c r="C19" s="85"/>
      <c r="D19" s="53"/>
    </row>
    <row r="20" spans="1:249" s="45" customFormat="1" ht="31.5" x14ac:dyDescent="0.25">
      <c r="A20" s="104">
        <f>A21+A26</f>
        <v>0</v>
      </c>
      <c r="B20" s="110" t="s">
        <v>29</v>
      </c>
      <c r="C20" s="52"/>
      <c r="D20" s="53"/>
      <c r="E20" s="58"/>
      <c r="F20" s="58"/>
      <c r="G20" s="58"/>
    </row>
    <row r="21" spans="1:249" s="31" customFormat="1" ht="16.5" customHeight="1" x14ac:dyDescent="0.2">
      <c r="A21" s="112">
        <f>A23+A25</f>
        <v>-9985.9</v>
      </c>
      <c r="B21" s="127" t="s">
        <v>42</v>
      </c>
      <c r="C21" s="72"/>
      <c r="D21" s="53"/>
      <c r="E21" s="59"/>
      <c r="F21" s="60"/>
      <c r="G21" s="61"/>
      <c r="H21" s="16"/>
    </row>
    <row r="22" spans="1:249" s="31" customFormat="1" ht="16.5" customHeight="1" x14ac:dyDescent="0.2">
      <c r="A22" s="155">
        <f>A23</f>
        <v>-1265.0999999999999</v>
      </c>
      <c r="B22" s="128" t="s">
        <v>41</v>
      </c>
      <c r="C22" s="72"/>
      <c r="D22" s="53"/>
      <c r="E22" s="59"/>
      <c r="F22" s="60"/>
      <c r="G22" s="61"/>
      <c r="H22" s="16"/>
    </row>
    <row r="23" spans="1:249" s="49" customFormat="1" ht="24" x14ac:dyDescent="0.25">
      <c r="A23" s="100">
        <v>-1265.0999999999999</v>
      </c>
      <c r="B23" s="89" t="s">
        <v>63</v>
      </c>
      <c r="C23" s="51"/>
      <c r="D23" s="53"/>
      <c r="E23" s="63"/>
      <c r="F23" s="55"/>
      <c r="G23" s="5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</row>
    <row r="24" spans="1:249" s="48" customFormat="1" ht="16.5" customHeight="1" x14ac:dyDescent="0.25">
      <c r="A24" s="155">
        <f>A25</f>
        <v>-8720.7999999999993</v>
      </c>
      <c r="B24" s="128" t="s">
        <v>43</v>
      </c>
      <c r="C24" s="65"/>
      <c r="D24" s="53"/>
      <c r="E24" s="66"/>
      <c r="F24" s="64"/>
      <c r="G24" s="6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</row>
    <row r="25" spans="1:249" s="48" customFormat="1" ht="16.5" customHeight="1" x14ac:dyDescent="0.25">
      <c r="A25" s="100">
        <v>-8720.7999999999993</v>
      </c>
      <c r="B25" s="89" t="s">
        <v>64</v>
      </c>
      <c r="C25" s="65"/>
      <c r="D25" s="53"/>
      <c r="E25" s="66"/>
      <c r="F25" s="64"/>
      <c r="G25" s="64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249" s="49" customFormat="1" ht="16.5" customHeight="1" x14ac:dyDescent="0.25">
      <c r="A26" s="130">
        <f>A27+A28</f>
        <v>9985.8999999999978</v>
      </c>
      <c r="B26" s="102" t="s">
        <v>30</v>
      </c>
      <c r="C26" s="65"/>
      <c r="D26" s="51"/>
      <c r="E26" s="63"/>
      <c r="F26" s="55"/>
      <c r="G26" s="5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</row>
    <row r="27" spans="1:249" s="49" customFormat="1" ht="16.5" customHeight="1" x14ac:dyDescent="0.25">
      <c r="A27" s="100">
        <f>931.8+8720.8</f>
        <v>9652.5999999999985</v>
      </c>
      <c r="B27" s="89" t="s">
        <v>27</v>
      </c>
      <c r="C27" s="51"/>
      <c r="D27" s="53"/>
      <c r="E27" s="63"/>
      <c r="F27" s="55"/>
      <c r="G27" s="5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</row>
    <row r="28" spans="1:249" s="48" customFormat="1" ht="16.5" customHeight="1" x14ac:dyDescent="0.25">
      <c r="A28" s="100">
        <v>333.3</v>
      </c>
      <c r="B28" s="89" t="s">
        <v>18</v>
      </c>
      <c r="C28" s="65"/>
      <c r="D28" s="53"/>
      <c r="E28" s="66"/>
      <c r="F28" s="64"/>
      <c r="G28" s="64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</row>
    <row r="29" spans="1:249" s="36" customFormat="1" ht="16.5" thickBot="1" x14ac:dyDescent="0.3">
      <c r="A29" s="144">
        <f>A21+A26</f>
        <v>0</v>
      </c>
      <c r="B29" s="145" t="s">
        <v>6</v>
      </c>
      <c r="C29" s="73"/>
      <c r="D29" s="51"/>
      <c r="E29" s="55"/>
      <c r="F29" s="55"/>
      <c r="G29" s="55"/>
    </row>
    <row r="30" spans="1:249" ht="16.5" thickBot="1" x14ac:dyDescent="0.25">
      <c r="A30" s="142">
        <f>A19+A29</f>
        <v>20685.5</v>
      </c>
      <c r="B30" s="143" t="s">
        <v>7</v>
      </c>
      <c r="C30" s="62"/>
      <c r="D30" s="57"/>
      <c r="E30" s="57"/>
      <c r="F30" s="57"/>
      <c r="G30" s="57"/>
    </row>
    <row r="31" spans="1:249" ht="15" x14ac:dyDescent="0.2">
      <c r="A31" s="77"/>
      <c r="B31" s="56"/>
      <c r="C31" s="57"/>
      <c r="D31" s="57"/>
      <c r="E31" s="57"/>
      <c r="F31" s="57"/>
      <c r="G31" s="57"/>
    </row>
    <row r="32" spans="1:249" ht="41.45" customHeight="1" x14ac:dyDescent="0.2">
      <c r="A32" s="162" t="s">
        <v>68</v>
      </c>
      <c r="B32" s="162"/>
    </row>
  </sheetData>
  <mergeCells count="8">
    <mergeCell ref="A32:B32"/>
    <mergeCell ref="A13:B13"/>
    <mergeCell ref="A1:B1"/>
    <mergeCell ref="A2:B2"/>
    <mergeCell ref="A3:B3"/>
    <mergeCell ref="A4:B4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/>
  </sheetViews>
  <sheetFormatPr defaultRowHeight="15" x14ac:dyDescent="0.25"/>
  <sheetData>
    <row r="1" spans="2:4" x14ac:dyDescent="0.25">
      <c r="B1">
        <v>110</v>
      </c>
      <c r="C1">
        <v>240</v>
      </c>
      <c r="D1">
        <v>850</v>
      </c>
    </row>
    <row r="2" spans="2:4" x14ac:dyDescent="0.25">
      <c r="B2">
        <v>14029200</v>
      </c>
      <c r="C2">
        <v>5356000</v>
      </c>
      <c r="D2">
        <v>9200</v>
      </c>
    </row>
    <row r="3" spans="2:4" x14ac:dyDescent="0.25">
      <c r="B3">
        <v>340500</v>
      </c>
      <c r="C3">
        <v>61900</v>
      </c>
    </row>
    <row r="4" spans="2:4" x14ac:dyDescent="0.25">
      <c r="B4">
        <v>340500</v>
      </c>
      <c r="C4">
        <v>69400</v>
      </c>
    </row>
    <row r="5" spans="2:4" x14ac:dyDescent="0.25">
      <c r="B5">
        <v>510700</v>
      </c>
      <c r="C5">
        <v>35300</v>
      </c>
    </row>
    <row r="6" spans="2:4" x14ac:dyDescent="0.25">
      <c r="B6">
        <v>1021300</v>
      </c>
      <c r="C6">
        <v>91000</v>
      </c>
    </row>
    <row r="7" spans="2:4" x14ac:dyDescent="0.25">
      <c r="B7">
        <v>429500</v>
      </c>
      <c r="C7">
        <v>18700</v>
      </c>
    </row>
    <row r="8" spans="2:4" x14ac:dyDescent="0.25">
      <c r="B8">
        <f>SUM(B2:B7)</f>
        <v>16671700</v>
      </c>
      <c r="C8">
        <f t="shared" ref="C8:D8" si="0">SUM(C2:C7)</f>
        <v>5632300</v>
      </c>
      <c r="D8">
        <f t="shared" si="0"/>
        <v>9200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На СД-19</vt:lpstr>
      <vt:lpstr>На СД-19 доп1</vt:lpstr>
      <vt:lpstr>Спр</vt:lpstr>
      <vt:lpstr>СД-20г</vt:lpstr>
      <vt:lpstr>СД-21г</vt:lpstr>
      <vt:lpstr>Лист1</vt:lpstr>
      <vt:lpstr>'СД-20г'!Область_печати</vt:lpstr>
      <vt:lpstr>'СД-21г'!Область_печати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2019-09-10T12:31:37Z</dcterms:modified>
</cp:coreProperties>
</file>