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611" activeTab="0"/>
  </bookViews>
  <sheets>
    <sheet name="прил.4 на 2019" sheetId="1" r:id="rId1"/>
  </sheets>
  <definedNames>
    <definedName name="_xlnm.Print_Titles" localSheetId="0">'прил.4 на 2019'!$14:$14</definedName>
  </definedNames>
  <calcPr fullCalcOnLoad="1"/>
</workbook>
</file>

<file path=xl/sharedStrings.xml><?xml version="1.0" encoding="utf-8"?>
<sst xmlns="http://schemas.openxmlformats.org/spreadsheetml/2006/main" count="97" uniqueCount="97">
  <si>
    <t>Приложение  4</t>
  </si>
  <si>
    <t>№ п/п</t>
  </si>
  <si>
    <t>Всего субсидий</t>
  </si>
  <si>
    <t>к решению Совета депутатов</t>
  </si>
  <si>
    <t>муниципального образования</t>
  </si>
  <si>
    <t>Сланцевский муниципальный район</t>
  </si>
  <si>
    <t>Ленинградской области</t>
  </si>
  <si>
    <t xml:space="preserve">Безвозмездные перечисления от других бюджетов бюджетной системы </t>
  </si>
  <si>
    <t>Доп. Кд.</t>
  </si>
  <si>
    <t>ИТОГО из бюджета Ленинградской области</t>
  </si>
  <si>
    <t>ВСЕГО</t>
  </si>
  <si>
    <t>Всего субвенций</t>
  </si>
  <si>
    <t>Источники доходов</t>
  </si>
  <si>
    <t>Всего дотаций</t>
  </si>
  <si>
    <t>Сумма (тыс.руб.)</t>
  </si>
  <si>
    <t>Всего иных межбюджетных трансфертов</t>
  </si>
  <si>
    <t>ИТОГО из бюджетов поселений</t>
  </si>
  <si>
    <t>Иные межбюджетные трансферты бюджету муниципального района в соответствии с заключенными соглашениями</t>
  </si>
  <si>
    <t>151</t>
  </si>
  <si>
    <t>174</t>
  </si>
  <si>
    <t>181</t>
  </si>
  <si>
    <t>187</t>
  </si>
  <si>
    <t>139</t>
  </si>
  <si>
    <t>192</t>
  </si>
  <si>
    <t>154</t>
  </si>
  <si>
    <t>105</t>
  </si>
  <si>
    <t>Код цели</t>
  </si>
  <si>
    <t>000</t>
  </si>
  <si>
    <t>3041</t>
  </si>
  <si>
    <t>3036</t>
  </si>
  <si>
    <t>3044</t>
  </si>
  <si>
    <t>3004</t>
  </si>
  <si>
    <t>3018</t>
  </si>
  <si>
    <t>3019</t>
  </si>
  <si>
    <t>3022</t>
  </si>
  <si>
    <t>3001</t>
  </si>
  <si>
    <t xml:space="preserve">Субсидии  бюджетам муниципальных образований Ленинградской области на организацию отдыха и оздоровления детей и подростков </t>
  </si>
  <si>
    <t xml:space="preserve">Субсидии бюджетам муниципальных образований Ленинградской области на обеспечение деятельности информационно-консультативных центров для потребителей </t>
  </si>
  <si>
    <t>Дотации на выравнивание бюджетной обеспеченности муниципальных районов, городских округов</t>
  </si>
  <si>
    <t>156</t>
  </si>
  <si>
    <t>3039,3040</t>
  </si>
  <si>
    <t>120</t>
  </si>
  <si>
    <t>3049</t>
  </si>
  <si>
    <t xml:space="preserve">Субсидии бюджетам муниципальных образований Ленинградской области на укрепление материально-технической базы организаций дошкольного образования
</t>
  </si>
  <si>
    <t xml:space="preserve">Субсидии бюджетам муниципальных образований Ленинградской области на укрепление материально-технической базы организаций общего образования
</t>
  </si>
  <si>
    <t xml:space="preserve">Субсидии бюджетам муниципальных образований Ленинградской области на укрепление материально-технической базы организаций дополнительного образования
</t>
  </si>
  <si>
    <t xml:space="preserve">Субсидии бюджетам муниципальных образований Ленинградской области на развитие кадрового потенциала системы дошкольного, общего и дополнительного образования 
</t>
  </si>
  <si>
    <t>Субсидии бюджетам муниципальных образований Ленинградской области на реализацию комплекса мер по сохранению исторической памяти</t>
  </si>
  <si>
    <t>206</t>
  </si>
  <si>
    <t>783</t>
  </si>
  <si>
    <t>Иные межбюджетные трансферты бюджетам муниципальных образований на 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</si>
  <si>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Иные межбюджетные трансферты бюджету муниципального района на выполнение муниципальных полномочий по исполнению органами местного самоуправления части функций по исполнению бюджетов поселений</t>
  </si>
  <si>
    <t>Иные межбюджетные трансферты из бюджетов поселений на осуществление полномочий в части контрольно-счетного органа поселения</t>
  </si>
  <si>
    <t>Иные межбюджетные трансферты на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контролю в сфере жилищного хозяйства</t>
  </si>
  <si>
    <t xml:space="preserve">Иные межбюджетные трансферты бюджету Сланцевского муниципального района на финансовое обеспечение исполнения переданной части полномочий Сланцевского городского поселения по обеспечению условий для развития на территории поселения физической культуры и массового спорта, организации проведения официальных физкультурно-оздоровительных и спортивных мероприятий </t>
  </si>
  <si>
    <t>Иные межбюджетные трансферты бюджету Сланцевского муниципального района на осуществление полномочий по исполнению части функций по внутреннему муниципальному финансовому контролю</t>
  </si>
  <si>
    <t xml:space="preserve"> Субвенции бюджетам муниципальных образований Ленинградской области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</si>
  <si>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</si>
  <si>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</si>
  <si>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организации и осуществлению деятельности по опеке и попечительству</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</si>
  <si>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 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
</t>
  </si>
  <si>
    <t xml:space="preserve"> Субвенции бюджетам муниципальных образований Ленинградской области на выплату единовременного пособия при всех формах устройства детей, лишенных родительского попечения, в семью</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</si>
  <si>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организации выплаты вознаграждения, причитающегося приемным родителям </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</si>
  <si>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внутрирайонном транспорте (кроме такси), а также бесплатного проезда один раз в год к месту жительства и обратно к месту учебы
</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</si>
  <si>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
</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</si>
  <si>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однократно благоустроенным жилым помещением специализированного жилищного фонда по договорам найма специализированных жилых помещений детей-сирот и детей, оставшихся без попечения родителей, лиц из числа детей-сирот и детей, оставшихся без попечения родителей, которые не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а также детей-сирот и детей, оставшихся без попечения родителей, лиц из числа детей-сирот и детей, оставшихся без попечения родителей, которые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в случае, если их проживание в ранее занимаемых жилых помещениях признается невозможным</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</si>
  <si>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поддержке сельскохозяйственного производства</t>
  </si>
  <si>
    <t xml:space="preserve">Субвенции бюджетам муниципальных образований Ленинградской областина осуществление отдельных государственных полномочий Ленинградской области по предоставлению земельными участками, государственная собственность на которые не разграничена, расположенных на территории городских поселений соответствующего муниципального района, при наличии утвержденных правил землепользования и застройки таких поселений, за исключением случаев, предусмотренных законодательством Российской Федерации об автомобильных дорогах и о дорожной деятельности
</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</si>
  <si>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ы сфере государственной регистрации актов гражданского состояния</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</si>
  <si>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административных правоотношений</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</si>
  <si>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предоставлению единовременной денежной выплаты на проведение капитального ремонта индивидуальных жилых домов в соответствии с областным законом от 13 октября 2014 года № 62-оз "О предоставлении отдельным категориям граждан единовременной денежной выплаты на проведение капитального ремонта индивидуальных жилых домов"
 </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</si>
  <si>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жилищных отношений</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</si>
  <si>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</si>
  <si>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</si>
  <si>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в области архивного дела </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</si>
  <si>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профилактики безнадзорности и правонарушений несовершеннолетних </t>
  </si>
  <si>
    <t>Субсидии  бюджетам муниципальных образований Ленинградской области на поддержку отрасли культуры</t>
  </si>
  <si>
    <t>Субсидии бюджетам муниципальных образований Ленинградской области на организацию отдыха детей, находящихся в тудной жизненной ситуации, в каникулярное время</t>
  </si>
  <si>
    <t>370</t>
  </si>
  <si>
    <t>Субвенции бюджетам муниципальных образований Ленинградской области на осуществление полномочий по составлению (изменению) списков кандидатов в присяжные заседатели федеральных судов общей юридикции в Российской Федерации</t>
  </si>
  <si>
    <t>Субсидии бюджетам муниципальных образований Ленинградской области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действующих менее одного года, на организацию предпринимательской деятельности</t>
  </si>
  <si>
    <t>Субсидии бюджетам муниципальных образований Ленинградской области на организацию мониторинга деятельности субъектов малого и среднего предпринимательства Ленинградской области</t>
  </si>
  <si>
    <t>Иные межбюджетные трансферты на осуществление отдельных полномочий органов местного самоуправления поселения по организации ритуальных услуг в части создания специализированной службы по вопросам похоронного дела органами местного самоуправления Сланцевского муниципального района</t>
  </si>
  <si>
    <t xml:space="preserve">на 2019 год </t>
  </si>
  <si>
    <t xml:space="preserve">Субсидии бюджетам муниципальных образований Ленинградской области на ремонт автомобильных дорог общего пользования местного значения, предоставляемые за счет средств дорожного фонда Ленинградской области  </t>
  </si>
  <si>
    <t>3032</t>
  </si>
  <si>
    <t>19-206</t>
  </si>
  <si>
    <t xml:space="preserve">Субвенции бюджетам муниципальных образований Ленинградской области на подготовку граждан,  выразивших  желание  стать опекунами или попечителями несовершеннолетних граждан
</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</si>
  <si>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</si>
  <si>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принятию решения об освобождении детей-сирот и детей, оставшихся без попечения родителей, а также лиц из числа детей-сирот и детей, оставшихся без попечения родителей, на период пребывания в организациях для детей-сирот и детей, оставшихся без попечения родителей, в иных образовательных организациях, на военной службе по призыву, отбывающих срок наказания в виде лишения свободы, а также на период пребывания у опекунов (попечителей), в приемных семьях, в случае, если в жилом помещении не проживают другие члены семьи: от платы за пользование жилым помещением (плата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платы за определение технического состояния и оценку стоимости жилого помещения в случае передачи его в собственность
</t>
  </si>
  <si>
    <t>19-783</t>
  </si>
  <si>
    <t>19-370</t>
  </si>
  <si>
    <t>Иные межбюджетные трансферты на осуществление отдельных полномочий органов местного самоуправления поселения по организации библиотечного обслуживания населения, комплектованию и обеспечению сохранности библиотечных фондов библиотек поселений</t>
  </si>
  <si>
    <t>Субсидии бюджетам муниципальных образований Ленинградской области на организацию электронного и дистанционного обучения детей-инвалидов</t>
  </si>
  <si>
    <t>Субсидии бюджетам муниципальных образований Ленинградской области на строительство, проектирование и реконструкцию спортивных залов и физкультурно-оздоровительных комплексов</t>
  </si>
  <si>
    <t xml:space="preserve">от 21.12.2018 № 530-рсд   </t>
  </si>
  <si>
    <t>(в редакции решения совета депутатов от  16.01.2019 г. №    )</t>
  </si>
</sst>
</file>

<file path=xl/styles.xml><?xml version="1.0" encoding="utf-8"?>
<styleSheet xmlns="http://schemas.openxmlformats.org/spreadsheetml/2006/main">
  <numFmts count="37">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_р_."/>
    <numFmt numFmtId="181" formatCode="0.0"/>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_-* #,##0.0_р_._-;\-* #,##0.0_р_._-;_-* &quot;-&quot;?_р_._-;_-@_-"/>
    <numFmt numFmtId="187" formatCode="#,##0.0"/>
    <numFmt numFmtId="188" formatCode="0.000000"/>
    <numFmt numFmtId="189" formatCode="0.00000"/>
    <numFmt numFmtId="190" formatCode="0.0000"/>
    <numFmt numFmtId="191" formatCode="0.000"/>
    <numFmt numFmtId="192" formatCode="?"/>
  </numFmts>
  <fonts count="65">
    <font>
      <sz val="10"/>
      <name val="Arial Cyr"/>
      <family val="0"/>
    </font>
    <font>
      <b/>
      <sz val="10"/>
      <name val="Arial Cyr"/>
      <family val="0"/>
    </font>
    <font>
      <sz val="9"/>
      <name val="Arial Cyr"/>
      <family val="0"/>
    </font>
    <font>
      <b/>
      <sz val="11"/>
      <name val="Arial Cyr"/>
      <family val="0"/>
    </font>
    <font>
      <sz val="8"/>
      <name val="Arial Cyr"/>
      <family val="0"/>
    </font>
    <font>
      <sz val="10"/>
      <color indexed="9"/>
      <name val="Arial Cyr"/>
      <family val="0"/>
    </font>
    <font>
      <b/>
      <i/>
      <sz val="12"/>
      <name val="Arial Cyr"/>
      <family val="0"/>
    </font>
    <font>
      <u val="single"/>
      <sz val="6.8"/>
      <color indexed="12"/>
      <name val="Arial Cyr"/>
      <family val="0"/>
    </font>
    <font>
      <u val="single"/>
      <sz val="6.8"/>
      <color indexed="36"/>
      <name val="Arial Cyr"/>
      <family val="0"/>
    </font>
    <font>
      <b/>
      <i/>
      <sz val="14"/>
      <name val="Arial Cyr"/>
      <family val="0"/>
    </font>
    <font>
      <sz val="10"/>
      <name val="Arial"/>
      <family val="2"/>
    </font>
    <font>
      <sz val="11"/>
      <name val="Times New Roman"/>
      <family val="1"/>
    </font>
    <font>
      <b/>
      <sz val="10"/>
      <name val="Arial"/>
      <family val="2"/>
    </font>
    <font>
      <b/>
      <i/>
      <sz val="11"/>
      <name val="Arial"/>
      <family val="2"/>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Cyr"/>
      <family val="0"/>
    </font>
    <font>
      <b/>
      <sz val="10"/>
      <color indexed="8"/>
      <name val="Arial Cyr"/>
      <family val="0"/>
    </font>
    <font>
      <sz val="10"/>
      <color indexed="8"/>
      <name val="Arial"/>
      <family val="2"/>
    </font>
    <font>
      <b/>
      <sz val="11"/>
      <color indexed="8"/>
      <name val="Arial Cyr"/>
      <family val="0"/>
    </font>
    <font>
      <b/>
      <sz val="12"/>
      <color indexed="8"/>
      <name val="Arial Cyr"/>
      <family val="0"/>
    </font>
    <font>
      <b/>
      <i/>
      <sz val="11"/>
      <color indexed="8"/>
      <name val="Arial"/>
      <family val="2"/>
    </font>
    <font>
      <b/>
      <sz val="12"/>
      <color indexed="8"/>
      <name val="Arial"/>
      <family val="2"/>
    </font>
    <font>
      <b/>
      <sz val="10"/>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Cyr"/>
      <family val="0"/>
    </font>
    <font>
      <b/>
      <sz val="10"/>
      <color theme="1"/>
      <name val="Arial Cyr"/>
      <family val="0"/>
    </font>
    <font>
      <sz val="10"/>
      <color theme="1"/>
      <name val="Arial"/>
      <family val="2"/>
    </font>
    <font>
      <b/>
      <sz val="11"/>
      <color theme="1"/>
      <name val="Arial Cyr"/>
      <family val="0"/>
    </font>
    <font>
      <b/>
      <sz val="12"/>
      <color theme="1"/>
      <name val="Arial Cyr"/>
      <family val="0"/>
    </font>
    <font>
      <b/>
      <i/>
      <sz val="11"/>
      <color theme="1"/>
      <name val="Arial"/>
      <family val="2"/>
    </font>
    <font>
      <b/>
      <sz val="12"/>
      <color theme="1"/>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medium"/>
      <right style="thin"/>
      <top style="medium"/>
      <bottom style="medium"/>
    </border>
    <border>
      <left>
        <color indexed="63"/>
      </left>
      <right style="thin"/>
      <top style="medium"/>
      <bottom style="medium"/>
    </border>
    <border>
      <left style="thin"/>
      <right style="thin"/>
      <top style="thin"/>
      <bottom style="thin"/>
    </border>
    <border>
      <left style="thin"/>
      <right style="medium"/>
      <top style="thin"/>
      <bottom style="thin"/>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thin"/>
      <bottom style="thin"/>
    </border>
    <border>
      <left style="thin"/>
      <right style="medium"/>
      <top style="thin"/>
      <bottom style="medium"/>
    </border>
    <border>
      <left style="medium"/>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8"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6" fillId="32" borderId="0" applyNumberFormat="0" applyBorder="0" applyAlignment="0" applyProtection="0"/>
  </cellStyleXfs>
  <cellXfs count="82">
    <xf numFmtId="0" fontId="0" fillId="0" borderId="0" xfId="0" applyAlignment="1">
      <alignment/>
    </xf>
    <xf numFmtId="0" fontId="0" fillId="0" borderId="0" xfId="0" applyFill="1" applyAlignment="1">
      <alignment/>
    </xf>
    <xf numFmtId="0" fontId="5" fillId="0" borderId="0" xfId="0" applyFont="1" applyFill="1" applyAlignment="1">
      <alignment/>
    </xf>
    <xf numFmtId="0" fontId="0" fillId="0" borderId="0" xfId="0" applyFont="1" applyFill="1" applyAlignment="1">
      <alignment/>
    </xf>
    <xf numFmtId="0" fontId="6" fillId="0" borderId="0" xfId="0" applyFont="1" applyFill="1" applyAlignment="1">
      <alignment horizontal="center" wrapText="1"/>
    </xf>
    <xf numFmtId="0" fontId="10" fillId="0" borderId="10" xfId="0" applyFont="1" applyFill="1" applyBorder="1" applyAlignment="1">
      <alignment horizontal="center"/>
    </xf>
    <xf numFmtId="0" fontId="0" fillId="0" borderId="0" xfId="0" applyFill="1" applyAlignment="1">
      <alignment horizontal="center"/>
    </xf>
    <xf numFmtId="0" fontId="0" fillId="0" borderId="0" xfId="0" applyFill="1" applyBorder="1" applyAlignment="1">
      <alignment horizontal="center" wrapText="1"/>
    </xf>
    <xf numFmtId="0" fontId="0" fillId="0" borderId="0" xfId="0" applyFill="1" applyBorder="1" applyAlignment="1">
      <alignment horizontal="right" wrapText="1"/>
    </xf>
    <xf numFmtId="0" fontId="0" fillId="0" borderId="0" xfId="0" applyFill="1" applyBorder="1" applyAlignment="1">
      <alignment wrapText="1"/>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0" fillId="0" borderId="13" xfId="0" applyFont="1" applyFill="1" applyBorder="1" applyAlignment="1">
      <alignment horizontal="center"/>
    </xf>
    <xf numFmtId="49" fontId="10" fillId="0" borderId="13" xfId="0" applyNumberFormat="1" applyFont="1" applyFill="1" applyBorder="1" applyAlignment="1">
      <alignment horizontal="center" wrapText="1"/>
    </xf>
    <xf numFmtId="0" fontId="0" fillId="0" borderId="0" xfId="0" applyFont="1" applyFill="1" applyAlignment="1">
      <alignment/>
    </xf>
    <xf numFmtId="0" fontId="10" fillId="33" borderId="10" xfId="0" applyFont="1" applyFill="1" applyBorder="1" applyAlignment="1">
      <alignment horizontal="center"/>
    </xf>
    <xf numFmtId="0" fontId="10" fillId="33" borderId="13" xfId="0" applyFont="1" applyFill="1" applyBorder="1" applyAlignment="1">
      <alignment horizontal="center"/>
    </xf>
    <xf numFmtId="187" fontId="0" fillId="33" borderId="14" xfId="0" applyNumberFormat="1" applyFont="1" applyFill="1" applyBorder="1" applyAlignment="1">
      <alignment/>
    </xf>
    <xf numFmtId="0" fontId="0" fillId="33" borderId="0" xfId="0" applyFill="1" applyAlignment="1">
      <alignment/>
    </xf>
    <xf numFmtId="0" fontId="0" fillId="33" borderId="0" xfId="0" applyFont="1" applyFill="1" applyAlignment="1">
      <alignment/>
    </xf>
    <xf numFmtId="0" fontId="0" fillId="33" borderId="0" xfId="0" applyFont="1" applyFill="1" applyAlignment="1">
      <alignment/>
    </xf>
    <xf numFmtId="49" fontId="10" fillId="33" borderId="13" xfId="0" applyNumberFormat="1" applyFont="1" applyFill="1" applyBorder="1" applyAlignment="1">
      <alignment horizontal="center" wrapText="1"/>
    </xf>
    <xf numFmtId="0" fontId="10" fillId="33" borderId="13" xfId="0" applyFont="1" applyFill="1" applyBorder="1" applyAlignment="1">
      <alignment vertical="top" wrapText="1"/>
    </xf>
    <xf numFmtId="0" fontId="0" fillId="0" borderId="0" xfId="0" applyFill="1" applyAlignment="1">
      <alignment horizontal="right" vertical="top" wrapText="1"/>
    </xf>
    <xf numFmtId="0" fontId="0" fillId="0" borderId="0" xfId="0" applyFill="1" applyAlignment="1">
      <alignment vertical="top" wrapText="1"/>
    </xf>
    <xf numFmtId="0" fontId="0" fillId="0" borderId="0" xfId="0" applyAlignment="1">
      <alignment horizontal="right" vertical="top"/>
    </xf>
    <xf numFmtId="0" fontId="9" fillId="0" borderId="0" xfId="0" applyFont="1" applyFill="1" applyAlignment="1">
      <alignment horizontal="center" vertical="top" wrapText="1"/>
    </xf>
    <xf numFmtId="0" fontId="4" fillId="0" borderId="0" xfId="0" applyFont="1" applyFill="1" applyAlignment="1">
      <alignment vertical="top"/>
    </xf>
    <xf numFmtId="0" fontId="3" fillId="0" borderId="15" xfId="0" applyFont="1" applyFill="1" applyBorder="1" applyAlignment="1">
      <alignment horizontal="center" vertical="top" wrapText="1"/>
    </xf>
    <xf numFmtId="0" fontId="10" fillId="0" borderId="13" xfId="0" applyFont="1" applyFill="1" applyBorder="1" applyAlignment="1">
      <alignment horizontal="left" vertical="top" wrapText="1"/>
    </xf>
    <xf numFmtId="0" fontId="10" fillId="0" borderId="13" xfId="0" applyFont="1" applyFill="1" applyBorder="1" applyAlignment="1">
      <alignment vertical="top" wrapText="1"/>
    </xf>
    <xf numFmtId="0" fontId="11" fillId="33" borderId="0" xfId="0" applyFont="1" applyFill="1" applyAlignment="1">
      <alignment horizontal="right"/>
    </xf>
    <xf numFmtId="0" fontId="2" fillId="33" borderId="0" xfId="0" applyFont="1" applyFill="1" applyAlignment="1">
      <alignment wrapText="1"/>
    </xf>
    <xf numFmtId="0" fontId="6" fillId="33" borderId="0" xfId="0" applyFont="1" applyFill="1" applyAlignment="1">
      <alignment horizontal="center" wrapText="1"/>
    </xf>
    <xf numFmtId="0" fontId="3" fillId="33" borderId="16" xfId="0" applyFont="1" applyFill="1" applyBorder="1" applyAlignment="1">
      <alignment horizontal="center" vertical="center" wrapText="1"/>
    </xf>
    <xf numFmtId="0" fontId="11" fillId="0" borderId="0" xfId="0" applyFont="1" applyFill="1" applyAlignment="1">
      <alignment horizontal="right" vertical="center"/>
    </xf>
    <xf numFmtId="0" fontId="10" fillId="0" borderId="13" xfId="0" applyFont="1" applyFill="1" applyBorder="1" applyAlignment="1">
      <alignment horizontal="center" wrapText="1"/>
    </xf>
    <xf numFmtId="0" fontId="10" fillId="0" borderId="13" xfId="0" applyNumberFormat="1" applyFont="1" applyFill="1" applyBorder="1" applyAlignment="1">
      <alignment vertical="top" wrapText="1"/>
    </xf>
    <xf numFmtId="49" fontId="10" fillId="0" borderId="13" xfId="0" applyNumberFormat="1" applyFont="1" applyFill="1" applyBorder="1" applyAlignment="1">
      <alignment horizontal="center"/>
    </xf>
    <xf numFmtId="0" fontId="0" fillId="0" borderId="17" xfId="0" applyFont="1" applyFill="1" applyBorder="1" applyAlignment="1">
      <alignment horizontal="center" wrapText="1"/>
    </xf>
    <xf numFmtId="0" fontId="0" fillId="0" borderId="18" xfId="0" applyFont="1" applyFill="1" applyBorder="1" applyAlignment="1">
      <alignment horizontal="center" wrapText="1"/>
    </xf>
    <xf numFmtId="49" fontId="0" fillId="0" borderId="18" xfId="0" applyNumberFormat="1" applyFont="1" applyFill="1" applyBorder="1" applyAlignment="1">
      <alignment horizontal="center" wrapText="1"/>
    </xf>
    <xf numFmtId="0" fontId="0" fillId="0" borderId="18" xfId="0" applyFont="1" applyFill="1" applyBorder="1" applyAlignment="1">
      <alignment vertical="top" wrapText="1"/>
    </xf>
    <xf numFmtId="187" fontId="0" fillId="33" borderId="19" xfId="0" applyNumberFormat="1" applyFont="1" applyFill="1" applyBorder="1" applyAlignment="1">
      <alignment wrapText="1"/>
    </xf>
    <xf numFmtId="187" fontId="1" fillId="33" borderId="14" xfId="0" applyNumberFormat="1" applyFont="1" applyFill="1" applyBorder="1" applyAlignment="1">
      <alignment/>
    </xf>
    <xf numFmtId="0" fontId="10" fillId="33" borderId="13" xfId="0" applyFont="1" applyFill="1" applyBorder="1" applyAlignment="1">
      <alignment horizontal="center" wrapText="1"/>
    </xf>
    <xf numFmtId="187" fontId="3" fillId="33" borderId="14" xfId="0" applyNumberFormat="1" applyFont="1" applyFill="1" applyBorder="1" applyAlignment="1">
      <alignment/>
    </xf>
    <xf numFmtId="187" fontId="57" fillId="33" borderId="14" xfId="0" applyNumberFormat="1" applyFont="1" applyFill="1" applyBorder="1" applyAlignment="1">
      <alignment/>
    </xf>
    <xf numFmtId="187" fontId="58" fillId="33" borderId="14" xfId="0" applyNumberFormat="1" applyFont="1" applyFill="1" applyBorder="1" applyAlignment="1">
      <alignment/>
    </xf>
    <xf numFmtId="0" fontId="57" fillId="33" borderId="0" xfId="0" applyFont="1" applyFill="1" applyAlignment="1">
      <alignment/>
    </xf>
    <xf numFmtId="187" fontId="0" fillId="33" borderId="14" xfId="0" applyNumberFormat="1" applyFont="1" applyFill="1" applyBorder="1" applyAlignment="1">
      <alignment horizontal="right"/>
    </xf>
    <xf numFmtId="0" fontId="59" fillId="0" borderId="10" xfId="0" applyFont="1" applyFill="1" applyBorder="1" applyAlignment="1">
      <alignment horizontal="center"/>
    </xf>
    <xf numFmtId="0" fontId="59" fillId="33" borderId="13" xfId="0" applyFont="1" applyFill="1" applyBorder="1" applyAlignment="1">
      <alignment horizontal="center"/>
    </xf>
    <xf numFmtId="0" fontId="59" fillId="33" borderId="13" xfId="0" applyFont="1" applyFill="1" applyBorder="1" applyAlignment="1">
      <alignment vertical="top" wrapText="1"/>
    </xf>
    <xf numFmtId="0" fontId="59" fillId="0" borderId="20" xfId="0" applyFont="1" applyFill="1" applyBorder="1" applyAlignment="1">
      <alignment horizontal="center"/>
    </xf>
    <xf numFmtId="0" fontId="59" fillId="0" borderId="13" xfId="0" applyFont="1" applyFill="1" applyBorder="1" applyAlignment="1">
      <alignment vertical="top" wrapText="1"/>
    </xf>
    <xf numFmtId="187" fontId="60" fillId="33" borderId="21" xfId="0" applyNumberFormat="1" applyFont="1" applyFill="1" applyBorder="1" applyAlignment="1">
      <alignment/>
    </xf>
    <xf numFmtId="0" fontId="57" fillId="0" borderId="0" xfId="0" applyFont="1" applyFill="1" applyAlignment="1">
      <alignment/>
    </xf>
    <xf numFmtId="187" fontId="61" fillId="33" borderId="16" xfId="0" applyNumberFormat="1" applyFont="1" applyFill="1" applyBorder="1" applyAlignment="1">
      <alignment/>
    </xf>
    <xf numFmtId="187" fontId="11" fillId="0" borderId="0" xfId="60" applyNumberFormat="1" applyFont="1" applyFill="1" applyBorder="1" applyAlignment="1">
      <alignment horizontal="right"/>
    </xf>
    <xf numFmtId="0" fontId="14" fillId="0" borderId="0" xfId="0" applyFont="1" applyFill="1" applyBorder="1" applyAlignment="1">
      <alignment horizontal="right" vertical="center"/>
    </xf>
    <xf numFmtId="0" fontId="0" fillId="0" borderId="0" xfId="0" applyFill="1" applyBorder="1" applyAlignment="1">
      <alignment horizontal="right" wrapText="1"/>
    </xf>
    <xf numFmtId="0" fontId="62" fillId="0" borderId="22" xfId="0" applyFont="1" applyFill="1" applyBorder="1" applyAlignment="1">
      <alignment horizontal="left"/>
    </xf>
    <xf numFmtId="0" fontId="62" fillId="0" borderId="23" xfId="0" applyFont="1" applyFill="1" applyBorder="1" applyAlignment="1">
      <alignment horizontal="left"/>
    </xf>
    <xf numFmtId="0" fontId="62" fillId="0" borderId="20" xfId="0" applyFont="1" applyFill="1" applyBorder="1" applyAlignment="1">
      <alignment horizontal="left"/>
    </xf>
    <xf numFmtId="0" fontId="63" fillId="0" borderId="24" xfId="0" applyFont="1" applyFill="1" applyBorder="1" applyAlignment="1">
      <alignment horizontal="left"/>
    </xf>
    <xf numFmtId="0" fontId="63" fillId="0" borderId="25" xfId="0" applyFont="1" applyFill="1" applyBorder="1" applyAlignment="1">
      <alignment horizontal="left"/>
    </xf>
    <xf numFmtId="0" fontId="63" fillId="0" borderId="12" xfId="0" applyFont="1" applyFill="1" applyBorder="1" applyAlignment="1">
      <alignment horizontal="left"/>
    </xf>
    <xf numFmtId="0" fontId="9" fillId="0" borderId="0" xfId="0" applyFont="1" applyFill="1" applyAlignment="1">
      <alignment horizontal="center" wrapText="1"/>
    </xf>
    <xf numFmtId="0" fontId="1" fillId="0" borderId="10" xfId="0" applyFont="1" applyFill="1" applyBorder="1" applyAlignment="1">
      <alignment horizontal="left"/>
    </xf>
    <xf numFmtId="0" fontId="1" fillId="0" borderId="13" xfId="0" applyFont="1" applyFill="1" applyBorder="1" applyAlignment="1">
      <alignment horizontal="left"/>
    </xf>
    <xf numFmtId="0" fontId="0" fillId="0" borderId="13" xfId="0" applyFont="1" applyFill="1" applyBorder="1" applyAlignment="1">
      <alignment horizontal="left"/>
    </xf>
    <xf numFmtId="0" fontId="12" fillId="0" borderId="22" xfId="0" applyFont="1" applyFill="1" applyBorder="1" applyAlignment="1">
      <alignment horizontal="left"/>
    </xf>
    <xf numFmtId="0" fontId="12" fillId="0" borderId="23" xfId="0" applyFont="1" applyFill="1" applyBorder="1" applyAlignment="1">
      <alignment horizontal="left"/>
    </xf>
    <xf numFmtId="0" fontId="12" fillId="0" borderId="20" xfId="0" applyFont="1" applyFill="1" applyBorder="1" applyAlignment="1">
      <alignment horizontal="left"/>
    </xf>
    <xf numFmtId="0" fontId="64" fillId="33" borderId="10" xfId="0" applyFont="1" applyFill="1" applyBorder="1" applyAlignment="1">
      <alignment horizontal="left"/>
    </xf>
    <xf numFmtId="0" fontId="64" fillId="33" borderId="13" xfId="0" applyFont="1" applyFill="1" applyBorder="1" applyAlignment="1">
      <alignment horizontal="left"/>
    </xf>
    <xf numFmtId="0" fontId="12" fillId="33" borderId="22" xfId="0" applyFont="1" applyFill="1" applyBorder="1" applyAlignment="1">
      <alignment horizontal="left" wrapText="1"/>
    </xf>
    <xf numFmtId="0" fontId="12" fillId="33" borderId="23" xfId="0" applyFont="1" applyFill="1" applyBorder="1" applyAlignment="1">
      <alignment horizontal="left" wrapText="1"/>
    </xf>
    <xf numFmtId="0" fontId="12" fillId="33" borderId="20" xfId="0" applyFont="1" applyFill="1" applyBorder="1" applyAlignment="1">
      <alignment horizontal="left" wrapText="1"/>
    </xf>
    <xf numFmtId="0" fontId="13" fillId="33" borderId="10" xfId="0" applyFont="1" applyFill="1" applyBorder="1" applyAlignment="1">
      <alignment horizontal="left"/>
    </xf>
    <xf numFmtId="0" fontId="13" fillId="33" borderId="13" xfId="0" applyFont="1" applyFill="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H69"/>
  <sheetViews>
    <sheetView tabSelected="1" zoomScalePageLayoutView="0" workbookViewId="0" topLeftCell="A1">
      <selection activeCell="D8" sqref="D8:E8"/>
    </sheetView>
  </sheetViews>
  <sheetFormatPr defaultColWidth="9.00390625" defaultRowHeight="12.75"/>
  <cols>
    <col min="1" max="1" width="6.375" style="6" customWidth="1"/>
    <col min="2" max="3" width="9.00390625" style="6" hidden="1" customWidth="1"/>
    <col min="4" max="4" width="115.25390625" style="27" customWidth="1"/>
    <col min="5" max="5" width="13.625" style="18" customWidth="1"/>
    <col min="6" max="16384" width="9.125" style="1" customWidth="1"/>
  </cols>
  <sheetData>
    <row r="2" spans="1:5" s="8" customFormat="1" ht="15">
      <c r="A2" s="7"/>
      <c r="B2" s="7"/>
      <c r="C2" s="7"/>
      <c r="D2" s="23"/>
      <c r="E2" s="31" t="s">
        <v>0</v>
      </c>
    </row>
    <row r="3" spans="1:5" s="9" customFormat="1" ht="15">
      <c r="A3" s="7"/>
      <c r="B3" s="7"/>
      <c r="C3" s="7"/>
      <c r="D3" s="24"/>
      <c r="E3" s="31" t="s">
        <v>3</v>
      </c>
    </row>
    <row r="4" spans="1:5" s="9" customFormat="1" ht="15">
      <c r="A4" s="7"/>
      <c r="B4" s="7"/>
      <c r="C4" s="7"/>
      <c r="D4" s="25"/>
      <c r="E4" s="31" t="s">
        <v>4</v>
      </c>
    </row>
    <row r="5" spans="1:5" s="9" customFormat="1" ht="15">
      <c r="A5" s="7"/>
      <c r="B5" s="7"/>
      <c r="C5" s="7"/>
      <c r="D5" s="25"/>
      <c r="E5" s="31" t="s">
        <v>5</v>
      </c>
    </row>
    <row r="6" spans="1:5" s="9" customFormat="1" ht="15">
      <c r="A6" s="7"/>
      <c r="B6" s="7"/>
      <c r="C6" s="7"/>
      <c r="D6" s="25"/>
      <c r="E6" s="31" t="s">
        <v>6</v>
      </c>
    </row>
    <row r="7" spans="1:5" s="9" customFormat="1" ht="15">
      <c r="A7" s="7"/>
      <c r="B7" s="7"/>
      <c r="C7" s="7"/>
      <c r="D7" s="25"/>
      <c r="E7" s="59" t="s">
        <v>95</v>
      </c>
    </row>
    <row r="8" spans="4:8" s="9" customFormat="1" ht="12.75">
      <c r="D8" s="61" t="s">
        <v>96</v>
      </c>
      <c r="E8" s="61"/>
      <c r="F8" s="60"/>
      <c r="G8" s="60"/>
      <c r="H8" s="60"/>
    </row>
    <row r="9" spans="1:5" s="9" customFormat="1" ht="15">
      <c r="A9" s="7"/>
      <c r="B9" s="7"/>
      <c r="C9" s="7"/>
      <c r="D9" s="25"/>
      <c r="E9" s="35"/>
    </row>
    <row r="10" spans="1:5" s="9" customFormat="1" ht="12.75">
      <c r="A10" s="7"/>
      <c r="B10" s="7"/>
      <c r="C10" s="7"/>
      <c r="D10" s="24"/>
      <c r="E10" s="32"/>
    </row>
    <row r="11" spans="1:5" s="9" customFormat="1" ht="18.75">
      <c r="A11" s="68" t="s">
        <v>7</v>
      </c>
      <c r="B11" s="68"/>
      <c r="C11" s="68"/>
      <c r="D11" s="68"/>
      <c r="E11" s="68"/>
    </row>
    <row r="12" spans="1:5" s="9" customFormat="1" ht="18.75">
      <c r="A12" s="4"/>
      <c r="B12" s="4"/>
      <c r="C12" s="4"/>
      <c r="D12" s="26" t="s">
        <v>83</v>
      </c>
      <c r="E12" s="33"/>
    </row>
    <row r="13" ht="13.5" thickBot="1"/>
    <row r="14" spans="1:5" ht="30.75" customHeight="1" thickBot="1">
      <c r="A14" s="10" t="s">
        <v>1</v>
      </c>
      <c r="B14" s="11" t="s">
        <v>8</v>
      </c>
      <c r="C14" s="11" t="s">
        <v>26</v>
      </c>
      <c r="D14" s="28" t="s">
        <v>12</v>
      </c>
      <c r="E14" s="34" t="s">
        <v>14</v>
      </c>
    </row>
    <row r="15" spans="1:5" ht="21" customHeight="1">
      <c r="A15" s="39">
        <v>1</v>
      </c>
      <c r="B15" s="40">
        <v>207</v>
      </c>
      <c r="C15" s="41" t="s">
        <v>27</v>
      </c>
      <c r="D15" s="42" t="s">
        <v>38</v>
      </c>
      <c r="E15" s="43">
        <v>60293.9</v>
      </c>
    </row>
    <row r="16" spans="1:5" s="14" customFormat="1" ht="16.5" customHeight="1">
      <c r="A16" s="69" t="s">
        <v>13</v>
      </c>
      <c r="B16" s="70"/>
      <c r="C16" s="70"/>
      <c r="D16" s="71"/>
      <c r="E16" s="44">
        <f>SUM(E15:E15)</f>
        <v>60293.9</v>
      </c>
    </row>
    <row r="17" spans="1:5" s="2" customFormat="1" ht="28.5" customHeight="1">
      <c r="A17" s="5">
        <v>2</v>
      </c>
      <c r="B17" s="16">
        <v>810</v>
      </c>
      <c r="C17" s="16">
        <v>1002</v>
      </c>
      <c r="D17" s="29" t="s">
        <v>43</v>
      </c>
      <c r="E17" s="17">
        <v>844.5</v>
      </c>
    </row>
    <row r="18" spans="1:5" s="2" customFormat="1" ht="24.75" customHeight="1">
      <c r="A18" s="5">
        <v>3</v>
      </c>
      <c r="B18" s="16">
        <v>634</v>
      </c>
      <c r="C18" s="16">
        <v>1004</v>
      </c>
      <c r="D18" s="29" t="s">
        <v>44</v>
      </c>
      <c r="E18" s="17">
        <v>3752.5</v>
      </c>
    </row>
    <row r="19" spans="1:5" s="2" customFormat="1" ht="24" customHeight="1">
      <c r="A19" s="5">
        <v>4</v>
      </c>
      <c r="B19" s="16">
        <v>611</v>
      </c>
      <c r="C19" s="16">
        <v>1007</v>
      </c>
      <c r="D19" s="29" t="s">
        <v>45</v>
      </c>
      <c r="E19" s="17">
        <v>643.3</v>
      </c>
    </row>
    <row r="20" spans="1:5" s="2" customFormat="1" ht="27" customHeight="1">
      <c r="A20" s="5">
        <v>5</v>
      </c>
      <c r="B20" s="16">
        <v>821</v>
      </c>
      <c r="C20" s="16">
        <v>1008</v>
      </c>
      <c r="D20" s="29" t="s">
        <v>46</v>
      </c>
      <c r="E20" s="17">
        <v>270</v>
      </c>
    </row>
    <row r="21" spans="1:5" s="2" customFormat="1" ht="24.75" customHeight="1">
      <c r="A21" s="5">
        <v>6</v>
      </c>
      <c r="B21" s="12">
        <v>676</v>
      </c>
      <c r="C21" s="12">
        <v>1009</v>
      </c>
      <c r="D21" s="30" t="s">
        <v>36</v>
      </c>
      <c r="E21" s="17">
        <v>891</v>
      </c>
    </row>
    <row r="22" spans="1:5" s="2" customFormat="1" ht="21" customHeight="1">
      <c r="A22" s="5">
        <v>7</v>
      </c>
      <c r="B22" s="16">
        <v>836</v>
      </c>
      <c r="C22" s="45">
        <v>1060</v>
      </c>
      <c r="D22" s="29" t="s">
        <v>76</v>
      </c>
      <c r="E22" s="17">
        <v>548.2</v>
      </c>
    </row>
    <row r="23" spans="1:5" s="2" customFormat="1" ht="24.75" customHeight="1">
      <c r="A23" s="5">
        <v>8</v>
      </c>
      <c r="B23" s="12">
        <v>643</v>
      </c>
      <c r="C23" s="12">
        <v>1051</v>
      </c>
      <c r="D23" s="30" t="s">
        <v>37</v>
      </c>
      <c r="E23" s="17">
        <v>52</v>
      </c>
    </row>
    <row r="24" spans="1:5" s="2" customFormat="1" ht="24.75" customHeight="1">
      <c r="A24" s="5">
        <v>9</v>
      </c>
      <c r="B24" s="16">
        <v>827</v>
      </c>
      <c r="C24" s="16">
        <v>1062</v>
      </c>
      <c r="D24" s="29" t="s">
        <v>47</v>
      </c>
      <c r="E24" s="17">
        <v>105</v>
      </c>
    </row>
    <row r="25" spans="1:5" s="2" customFormat="1" ht="24" customHeight="1">
      <c r="A25" s="5">
        <v>10</v>
      </c>
      <c r="B25" s="16">
        <v>826</v>
      </c>
      <c r="C25" s="16">
        <v>1065</v>
      </c>
      <c r="D25" s="29" t="s">
        <v>77</v>
      </c>
      <c r="E25" s="17">
        <v>3609.4</v>
      </c>
    </row>
    <row r="26" spans="1:5" s="14" customFormat="1" ht="29.25" customHeight="1">
      <c r="A26" s="5">
        <v>11</v>
      </c>
      <c r="B26" s="16">
        <v>693</v>
      </c>
      <c r="C26" s="16">
        <v>1043</v>
      </c>
      <c r="D26" s="29" t="s">
        <v>84</v>
      </c>
      <c r="E26" s="17">
        <v>208.8</v>
      </c>
    </row>
    <row r="27" spans="1:5" s="2" customFormat="1" ht="32.25" customHeight="1">
      <c r="A27" s="5">
        <v>12</v>
      </c>
      <c r="B27" s="16">
        <v>869</v>
      </c>
      <c r="C27" s="16">
        <v>1037</v>
      </c>
      <c r="D27" s="29" t="s">
        <v>81</v>
      </c>
      <c r="E27" s="17">
        <v>360</v>
      </c>
    </row>
    <row r="28" spans="1:5" s="2" customFormat="1" ht="47.25" customHeight="1">
      <c r="A28" s="5">
        <v>13</v>
      </c>
      <c r="B28" s="16">
        <v>824</v>
      </c>
      <c r="C28" s="16">
        <v>1041</v>
      </c>
      <c r="D28" s="29" t="s">
        <v>80</v>
      </c>
      <c r="E28" s="17">
        <v>1742.4</v>
      </c>
    </row>
    <row r="29" spans="1:5" s="2" customFormat="1" ht="31.5" customHeight="1">
      <c r="A29" s="5">
        <v>14</v>
      </c>
      <c r="B29" s="16">
        <v>604</v>
      </c>
      <c r="C29" s="16">
        <v>1080</v>
      </c>
      <c r="D29" s="29" t="s">
        <v>93</v>
      </c>
      <c r="E29" s="17">
        <v>198</v>
      </c>
    </row>
    <row r="30" spans="1:5" s="2" customFormat="1" ht="31.5" customHeight="1">
      <c r="A30" s="5">
        <v>15</v>
      </c>
      <c r="B30" s="16">
        <v>807</v>
      </c>
      <c r="C30" s="16">
        <v>2005</v>
      </c>
      <c r="D30" s="29" t="s">
        <v>94</v>
      </c>
      <c r="E30" s="17">
        <v>21207</v>
      </c>
    </row>
    <row r="31" spans="1:5" s="14" customFormat="1" ht="15" customHeight="1">
      <c r="A31" s="72" t="s">
        <v>2</v>
      </c>
      <c r="B31" s="73"/>
      <c r="C31" s="73"/>
      <c r="D31" s="74"/>
      <c r="E31" s="44">
        <f>SUM(E17:E30)</f>
        <v>34432.1</v>
      </c>
    </row>
    <row r="32" spans="1:5" s="14" customFormat="1" ht="66.75" customHeight="1">
      <c r="A32" s="15">
        <v>16</v>
      </c>
      <c r="B32" s="12">
        <v>623</v>
      </c>
      <c r="C32" s="12">
        <v>3012</v>
      </c>
      <c r="D32" s="29" t="s">
        <v>60</v>
      </c>
      <c r="E32" s="17">
        <v>25876.8</v>
      </c>
    </row>
    <row r="33" spans="1:5" s="14" customFormat="1" ht="25.5" customHeight="1">
      <c r="A33" s="15">
        <v>17</v>
      </c>
      <c r="B33" s="12">
        <v>111</v>
      </c>
      <c r="C33" s="12">
        <v>3043</v>
      </c>
      <c r="D33" s="30" t="s">
        <v>74</v>
      </c>
      <c r="E33" s="17">
        <v>446.8</v>
      </c>
    </row>
    <row r="34" spans="1:5" s="18" customFormat="1" ht="78.75" customHeight="1">
      <c r="A34" s="5">
        <v>18</v>
      </c>
      <c r="B34" s="16">
        <v>112</v>
      </c>
      <c r="C34" s="16">
        <v>3003</v>
      </c>
      <c r="D34" s="22" t="s">
        <v>56</v>
      </c>
      <c r="E34" s="17">
        <v>241330.9</v>
      </c>
    </row>
    <row r="35" spans="1:5" s="20" customFormat="1" ht="27.75" customHeight="1">
      <c r="A35" s="15">
        <v>19</v>
      </c>
      <c r="B35" s="16">
        <v>102</v>
      </c>
      <c r="C35" s="16">
        <v>3037</v>
      </c>
      <c r="D35" s="22" t="s">
        <v>75</v>
      </c>
      <c r="E35" s="17">
        <v>1352.6</v>
      </c>
    </row>
    <row r="36" spans="1:5" s="18" customFormat="1" ht="29.25" customHeight="1">
      <c r="A36" s="5">
        <v>20</v>
      </c>
      <c r="B36" s="16">
        <v>149</v>
      </c>
      <c r="C36" s="16">
        <v>3038</v>
      </c>
      <c r="D36" s="22" t="s">
        <v>69</v>
      </c>
      <c r="E36" s="17">
        <v>730.4</v>
      </c>
    </row>
    <row r="37" spans="1:5" s="14" customFormat="1" ht="38.25" customHeight="1">
      <c r="A37" s="15">
        <v>21</v>
      </c>
      <c r="B37" s="36">
        <v>158</v>
      </c>
      <c r="C37" s="36">
        <v>3020</v>
      </c>
      <c r="D37" s="30" t="s">
        <v>88</v>
      </c>
      <c r="E37" s="17">
        <v>17700.9</v>
      </c>
    </row>
    <row r="38" spans="1:5" s="14" customFormat="1" ht="62.25" customHeight="1">
      <c r="A38" s="5">
        <v>22</v>
      </c>
      <c r="B38" s="12">
        <v>173</v>
      </c>
      <c r="C38" s="12">
        <v>3021</v>
      </c>
      <c r="D38" s="30" t="s">
        <v>63</v>
      </c>
      <c r="E38" s="17">
        <v>535.5</v>
      </c>
    </row>
    <row r="39" spans="1:5" s="14" customFormat="1" ht="130.5" customHeight="1">
      <c r="A39" s="15">
        <v>23</v>
      </c>
      <c r="B39" s="12">
        <v>133</v>
      </c>
      <c r="C39" s="12">
        <v>3024</v>
      </c>
      <c r="D39" s="37" t="s">
        <v>89</v>
      </c>
      <c r="E39" s="17">
        <v>1457.9</v>
      </c>
    </row>
    <row r="40" spans="1:5" s="14" customFormat="1" ht="25.5" customHeight="1">
      <c r="A40" s="15">
        <v>24</v>
      </c>
      <c r="B40" s="16">
        <v>196</v>
      </c>
      <c r="C40" s="16">
        <v>3035</v>
      </c>
      <c r="D40" s="22" t="s">
        <v>71</v>
      </c>
      <c r="E40" s="17">
        <f>438.6-232</f>
        <v>206.60000000000002</v>
      </c>
    </row>
    <row r="41" spans="1:5" s="3" customFormat="1" ht="42" customHeight="1">
      <c r="A41" s="15">
        <v>25</v>
      </c>
      <c r="B41" s="16">
        <v>194</v>
      </c>
      <c r="C41" s="16">
        <v>3002</v>
      </c>
      <c r="D41" s="22" t="s">
        <v>57</v>
      </c>
      <c r="E41" s="17">
        <v>11175.5</v>
      </c>
    </row>
    <row r="42" spans="1:5" s="14" customFormat="1" ht="31.5" customHeight="1">
      <c r="A42" s="15">
        <v>26</v>
      </c>
      <c r="B42" s="13" t="s">
        <v>23</v>
      </c>
      <c r="C42" s="13" t="s">
        <v>33</v>
      </c>
      <c r="D42" s="30" t="s">
        <v>87</v>
      </c>
      <c r="E42" s="17">
        <v>482.8</v>
      </c>
    </row>
    <row r="43" spans="1:5" s="3" customFormat="1" ht="27.75" customHeight="1">
      <c r="A43" s="15">
        <v>27</v>
      </c>
      <c r="B43" s="13" t="s">
        <v>22</v>
      </c>
      <c r="C43" s="13" t="s">
        <v>31</v>
      </c>
      <c r="D43" s="30" t="s">
        <v>59</v>
      </c>
      <c r="E43" s="17">
        <v>3590.4</v>
      </c>
    </row>
    <row r="44" spans="1:5" s="3" customFormat="1" ht="38.25" customHeight="1">
      <c r="A44" s="15">
        <v>28</v>
      </c>
      <c r="B44" s="13" t="s">
        <v>24</v>
      </c>
      <c r="C44" s="13" t="s">
        <v>28</v>
      </c>
      <c r="D44" s="30" t="s">
        <v>73</v>
      </c>
      <c r="E44" s="17">
        <v>85132</v>
      </c>
    </row>
    <row r="45" spans="1:5" s="14" customFormat="1" ht="68.25" customHeight="1">
      <c r="A45" s="15">
        <v>29</v>
      </c>
      <c r="B45" s="13" t="s">
        <v>19</v>
      </c>
      <c r="C45" s="13" t="s">
        <v>34</v>
      </c>
      <c r="D45" s="30" t="s">
        <v>64</v>
      </c>
      <c r="E45" s="17">
        <v>200</v>
      </c>
    </row>
    <row r="46" spans="1:5" s="3" customFormat="1" ht="65.25" customHeight="1">
      <c r="A46" s="15">
        <v>30</v>
      </c>
      <c r="B46" s="13" t="s">
        <v>20</v>
      </c>
      <c r="C46" s="13" t="s">
        <v>35</v>
      </c>
      <c r="D46" s="30" t="s">
        <v>58</v>
      </c>
      <c r="E46" s="17">
        <v>160706.5</v>
      </c>
    </row>
    <row r="47" spans="1:5" s="19" customFormat="1" ht="30.75" customHeight="1">
      <c r="A47" s="5">
        <v>31</v>
      </c>
      <c r="B47" s="21" t="s">
        <v>21</v>
      </c>
      <c r="C47" s="21" t="s">
        <v>32</v>
      </c>
      <c r="D47" s="22" t="s">
        <v>62</v>
      </c>
      <c r="E47" s="17">
        <v>11237.7</v>
      </c>
    </row>
    <row r="48" spans="1:5" s="20" customFormat="1" ht="66.75" customHeight="1">
      <c r="A48" s="15">
        <v>32</v>
      </c>
      <c r="B48" s="13" t="s">
        <v>41</v>
      </c>
      <c r="C48" s="13" t="s">
        <v>42</v>
      </c>
      <c r="D48" s="30" t="s">
        <v>67</v>
      </c>
      <c r="E48" s="17">
        <v>262.1</v>
      </c>
    </row>
    <row r="49" spans="1:5" s="19" customFormat="1" ht="120" customHeight="1">
      <c r="A49" s="15">
        <v>33</v>
      </c>
      <c r="B49" s="21" t="s">
        <v>39</v>
      </c>
      <c r="C49" s="21" t="s">
        <v>85</v>
      </c>
      <c r="D49" s="22" t="s">
        <v>65</v>
      </c>
      <c r="E49" s="50">
        <v>11000.5</v>
      </c>
    </row>
    <row r="50" spans="1:5" s="20" customFormat="1" ht="30.75" customHeight="1">
      <c r="A50" s="15">
        <v>34</v>
      </c>
      <c r="B50" s="12">
        <v>127.132</v>
      </c>
      <c r="C50" s="38" t="s">
        <v>40</v>
      </c>
      <c r="D50" s="30" t="s">
        <v>66</v>
      </c>
      <c r="E50" s="17">
        <f>2376+1572.4</f>
        <v>3948.4</v>
      </c>
    </row>
    <row r="51" spans="1:5" s="20" customFormat="1" ht="36.75" customHeight="1">
      <c r="A51" s="15">
        <v>35</v>
      </c>
      <c r="B51" s="21" t="s">
        <v>18</v>
      </c>
      <c r="C51" s="21" t="s">
        <v>30</v>
      </c>
      <c r="D51" s="22" t="s">
        <v>72</v>
      </c>
      <c r="E51" s="17">
        <v>1558.2</v>
      </c>
    </row>
    <row r="52" spans="1:5" s="20" customFormat="1" ht="63.75" customHeight="1">
      <c r="A52" s="15">
        <v>36</v>
      </c>
      <c r="B52" s="21" t="s">
        <v>25</v>
      </c>
      <c r="C52" s="21" t="s">
        <v>29</v>
      </c>
      <c r="D52" s="22" t="s">
        <v>70</v>
      </c>
      <c r="E52" s="17">
        <v>957</v>
      </c>
    </row>
    <row r="53" spans="1:5" s="20" customFormat="1" ht="26.25" customHeight="1">
      <c r="A53" s="15">
        <v>37</v>
      </c>
      <c r="B53" s="21" t="s">
        <v>48</v>
      </c>
      <c r="C53" s="21" t="s">
        <v>86</v>
      </c>
      <c r="D53" s="22" t="s">
        <v>61</v>
      </c>
      <c r="E53" s="17">
        <v>217.7</v>
      </c>
    </row>
    <row r="54" spans="1:5" s="20" customFormat="1" ht="36.75" customHeight="1">
      <c r="A54" s="15">
        <v>38</v>
      </c>
      <c r="B54" s="21" t="s">
        <v>49</v>
      </c>
      <c r="C54" s="21" t="s">
        <v>90</v>
      </c>
      <c r="D54" s="22" t="s">
        <v>68</v>
      </c>
      <c r="E54" s="17">
        <v>2861</v>
      </c>
    </row>
    <row r="55" spans="1:5" s="20" customFormat="1" ht="30" customHeight="1">
      <c r="A55" s="15">
        <v>39</v>
      </c>
      <c r="B55" s="21" t="s">
        <v>78</v>
      </c>
      <c r="C55" s="21" t="s">
        <v>91</v>
      </c>
      <c r="D55" s="22" t="s">
        <v>79</v>
      </c>
      <c r="E55" s="17">
        <v>3.6</v>
      </c>
    </row>
    <row r="56" spans="1:5" s="49" customFormat="1" ht="17.25" customHeight="1">
      <c r="A56" s="75" t="s">
        <v>11</v>
      </c>
      <c r="B56" s="76"/>
      <c r="C56" s="76"/>
      <c r="D56" s="76"/>
      <c r="E56" s="48">
        <f>SUM(E32:E55)</f>
        <v>582971.7999999999</v>
      </c>
    </row>
    <row r="57" spans="1:5" s="18" customFormat="1" ht="38.25" customHeight="1">
      <c r="A57" s="15">
        <v>40</v>
      </c>
      <c r="B57" s="16">
        <v>316</v>
      </c>
      <c r="C57" s="16">
        <v>4010</v>
      </c>
      <c r="D57" s="22" t="s">
        <v>50</v>
      </c>
      <c r="E57" s="17">
        <v>426.7</v>
      </c>
    </row>
    <row r="58" spans="1:5" s="20" customFormat="1" ht="18" customHeight="1">
      <c r="A58" s="77" t="s">
        <v>15</v>
      </c>
      <c r="B58" s="78"/>
      <c r="C58" s="78"/>
      <c r="D58" s="79"/>
      <c r="E58" s="44">
        <f>SUM(E57:E57)</f>
        <v>426.7</v>
      </c>
    </row>
    <row r="59" spans="1:5" s="18" customFormat="1" ht="15" customHeight="1">
      <c r="A59" s="80" t="s">
        <v>9</v>
      </c>
      <c r="B59" s="81"/>
      <c r="C59" s="81"/>
      <c r="D59" s="81"/>
      <c r="E59" s="46">
        <f>E31+E56+E16+E58</f>
        <v>678124.4999999999</v>
      </c>
    </row>
    <row r="60" spans="1:5" ht="27" customHeight="1">
      <c r="A60" s="51">
        <v>41</v>
      </c>
      <c r="B60" s="52">
        <v>119</v>
      </c>
      <c r="C60" s="52">
        <v>119</v>
      </c>
      <c r="D60" s="53" t="s">
        <v>51</v>
      </c>
      <c r="E60" s="47">
        <v>1932</v>
      </c>
    </row>
    <row r="61" spans="1:5" ht="26.25" customHeight="1">
      <c r="A61" s="51">
        <v>42</v>
      </c>
      <c r="B61" s="52">
        <v>721</v>
      </c>
      <c r="C61" s="52">
        <v>721</v>
      </c>
      <c r="D61" s="53" t="s">
        <v>52</v>
      </c>
      <c r="E61" s="47">
        <v>134.5</v>
      </c>
    </row>
    <row r="62" spans="1:5" s="14" customFormat="1" ht="41.25" customHeight="1">
      <c r="A62" s="51">
        <v>43</v>
      </c>
      <c r="B62" s="54">
        <v>723</v>
      </c>
      <c r="C62" s="54">
        <v>723</v>
      </c>
      <c r="D62" s="55" t="s">
        <v>53</v>
      </c>
      <c r="E62" s="47">
        <v>163.1</v>
      </c>
    </row>
    <row r="63" spans="1:5" s="14" customFormat="1" ht="21" customHeight="1">
      <c r="A63" s="51">
        <v>44</v>
      </c>
      <c r="B63" s="54">
        <v>724</v>
      </c>
      <c r="C63" s="54">
        <v>724</v>
      </c>
      <c r="D63" s="55" t="s">
        <v>17</v>
      </c>
      <c r="E63" s="47">
        <v>26924</v>
      </c>
    </row>
    <row r="64" spans="1:5" s="14" customFormat="1" ht="38.25" customHeight="1">
      <c r="A64" s="51">
        <v>45</v>
      </c>
      <c r="B64" s="54">
        <v>735</v>
      </c>
      <c r="C64" s="54">
        <v>735</v>
      </c>
      <c r="D64" s="55" t="s">
        <v>54</v>
      </c>
      <c r="E64" s="47">
        <v>1000</v>
      </c>
    </row>
    <row r="65" spans="1:5" s="14" customFormat="1" ht="28.5" customHeight="1">
      <c r="A65" s="51">
        <v>46</v>
      </c>
      <c r="B65" s="54">
        <v>736</v>
      </c>
      <c r="C65" s="54">
        <v>736</v>
      </c>
      <c r="D65" s="55" t="s">
        <v>55</v>
      </c>
      <c r="E65" s="47">
        <f>60</f>
        <v>60</v>
      </c>
    </row>
    <row r="66" spans="1:5" s="14" customFormat="1" ht="40.5" customHeight="1">
      <c r="A66" s="51">
        <v>47</v>
      </c>
      <c r="B66" s="54">
        <v>739</v>
      </c>
      <c r="C66" s="54">
        <v>739</v>
      </c>
      <c r="D66" s="55" t="s">
        <v>82</v>
      </c>
      <c r="E66" s="47">
        <f>42+15</f>
        <v>57</v>
      </c>
    </row>
    <row r="67" spans="1:5" s="14" customFormat="1" ht="40.5" customHeight="1">
      <c r="A67" s="51">
        <v>48</v>
      </c>
      <c r="B67" s="54">
        <v>742</v>
      </c>
      <c r="C67" s="54">
        <v>742</v>
      </c>
      <c r="D67" s="55" t="s">
        <v>92</v>
      </c>
      <c r="E67" s="47">
        <v>22313.2</v>
      </c>
    </row>
    <row r="68" spans="1:5" s="57" customFormat="1" ht="15.75" customHeight="1" thickBot="1">
      <c r="A68" s="62" t="s">
        <v>16</v>
      </c>
      <c r="B68" s="63"/>
      <c r="C68" s="63"/>
      <c r="D68" s="64"/>
      <c r="E68" s="56">
        <f>SUM(E60:E67)</f>
        <v>52583.8</v>
      </c>
    </row>
    <row r="69" spans="1:5" s="57" customFormat="1" ht="16.5" customHeight="1" thickBot="1">
      <c r="A69" s="65" t="s">
        <v>10</v>
      </c>
      <c r="B69" s="66"/>
      <c r="C69" s="66"/>
      <c r="D69" s="67"/>
      <c r="E69" s="58">
        <f>E68+E59</f>
        <v>730708.2999999999</v>
      </c>
    </row>
  </sheetData>
  <sheetProtection/>
  <mergeCells count="9">
    <mergeCell ref="D8:E8"/>
    <mergeCell ref="A68:D68"/>
    <mergeCell ref="A69:D69"/>
    <mergeCell ref="A11:E11"/>
    <mergeCell ref="A16:D16"/>
    <mergeCell ref="A31:D31"/>
    <mergeCell ref="A56:D56"/>
    <mergeCell ref="A58:D58"/>
    <mergeCell ref="A59:D59"/>
  </mergeCells>
  <printOptions/>
  <pageMargins left="0.5905511811023623" right="0" top="0.5905511811023623" bottom="0" header="0" footer="0"/>
  <pageSetup fitToHeight="2"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Сурядная</dc:creator>
  <cp:keywords/>
  <dc:description/>
  <cp:lastModifiedBy>Фаткулина</cp:lastModifiedBy>
  <cp:lastPrinted>2019-01-22T11:57:37Z</cp:lastPrinted>
  <dcterms:created xsi:type="dcterms:W3CDTF">2005-12-26T07:27:52Z</dcterms:created>
  <dcterms:modified xsi:type="dcterms:W3CDTF">2019-09-10T12:33:48Z</dcterms:modified>
  <cp:category/>
  <cp:version/>
  <cp:contentType/>
  <cp:contentStatus/>
</cp:coreProperties>
</file>