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281" windowWidth="13260" windowHeight="12690" tabRatio="611" activeTab="0"/>
  </bookViews>
  <sheets>
    <sheet name="прил. 2 на 2019г." sheetId="1" r:id="rId1"/>
    <sheet name="Доп.норматив 2019" sheetId="2" r:id="rId2"/>
  </sheets>
  <definedNames>
    <definedName name="_xlnm.Print_Titles" localSheetId="0">'прил. 2 на 2019г.'!$13:$14</definedName>
  </definedNames>
  <calcPr fullCalcOnLoad="1"/>
</workbook>
</file>

<file path=xl/sharedStrings.xml><?xml version="1.0" encoding="utf-8"?>
<sst xmlns="http://schemas.openxmlformats.org/spreadsheetml/2006/main" count="100" uniqueCount="97">
  <si>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</si>
  <si>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</si>
  <si>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</si>
  <si>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</si>
  <si>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</si>
  <si>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</si>
  <si>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</si>
  <si>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</si>
  <si>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</si>
  <si>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</si>
  <si>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</si>
  <si>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</si>
  <si>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</si>
  <si>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</si>
  <si>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</si>
  <si>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</si>
  <si>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</si>
  <si>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</si>
  <si>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</si>
  <si>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</si>
  <si>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</si>
  <si>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</si>
  <si>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</si>
  <si>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</si>
  <si>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</si>
  <si>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</si>
  <si>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</si>
  <si>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</si>
  <si>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</si>
  <si>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</si>
  <si>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</si>
  <si>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</si>
  <si>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</si>
  <si>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</si>
  <si>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</si>
  <si>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</si>
  <si>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</si>
  <si>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</si>
  <si>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</si>
  <si>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</si>
  <si>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</si>
  <si>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</si>
  <si>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</si>
  <si>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</si>
  <si>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</si>
  <si>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</si>
  <si>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</si>
  <si>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Потенциал НДФЛ</t>
  </si>
  <si>
    <t>тыс.руб.</t>
  </si>
  <si>
    <t>Итого  в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</si>
  <si>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</si>
  <si>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</si>
  <si>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</si>
  <si>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</si>
  <si>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</si>
  <si>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</si>
  <si>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</si>
  <si>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</si>
  <si>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</si>
  <si>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</si>
  <si>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</si>
  <si>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</si>
  <si>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</si>
  <si>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</si>
  <si>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</si>
  <si>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</si>
  <si>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</si>
  <si>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</si>
  <si>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</si>
  <si>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</si>
  <si>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</si>
  <si>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</si>
  <si>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осн норматив  15 %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</si>
  <si>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</si>
  <si>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1 11 09000 00 0000 120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</si>
  <si>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</si>
  <si>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</si>
  <si>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Субвенции бюджетам бюджетной системы Российской Федерации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</si>
  <si>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</si>
  <si>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</si>
  <si>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 Налоги на прибыль, доходы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</si>
  <si>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</si>
  <si>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</si>
  <si>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</si>
  <si>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</si>
  <si>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</si>
  <si>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</si>
  <si>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доп норматив отчислений 39,19 %</t>
  </si>
  <si>
    <t xml:space="preserve">              Ленинградской области на  2019 год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</si>
  <si>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</si>
  <si>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</si>
  <si>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</si>
  <si>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</si>
  <si>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от 21.12.2018 № 530-рсд   </t>
  </si>
  <si>
    <t>(в редакции решения совета депутатов от  04.2019 г. № -рсд)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</si>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</sst>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2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79" fontId="1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9" fontId="7" fillId="34" borderId="10" xfId="0" applyNumberFormat="1" applyFont="1" applyFill="1" applyBorder="1" applyAlignment="1">
      <alignment/>
    </xf>
    <xf numFmtId="179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2" fillId="0" borderId="0" xfId="0" applyFont="1" applyAlignment="1">
      <alignment/>
    </xf>
    <xf numFmtId="0" fontId="14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justify" wrapText="1"/>
    </xf>
    <xf numFmtId="0" fontId="13" fillId="0" borderId="12" xfId="0" applyFont="1" applyBorder="1" applyAlignment="1">
      <alignment wrapText="1"/>
    </xf>
    <xf numFmtId="0" fontId="15" fillId="0" borderId="0" xfId="0" applyFont="1" applyAlignment="1">
      <alignment/>
    </xf>
    <xf numFmtId="0" fontId="14" fillId="0" borderId="12" xfId="0" applyFont="1" applyBorder="1" applyAlignment="1">
      <alignment vertical="justify" wrapText="1"/>
    </xf>
    <xf numFmtId="0" fontId="8" fillId="0" borderId="12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0" fontId="12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 vertical="justify" wrapText="1"/>
    </xf>
    <xf numFmtId="0" fontId="10" fillId="0" borderId="15" xfId="0" applyFont="1" applyBorder="1" applyAlignment="1">
      <alignment horizontal="left"/>
    </xf>
    <xf numFmtId="0" fontId="10" fillId="35" borderId="13" xfId="0" applyFont="1" applyFill="1" applyBorder="1" applyAlignment="1">
      <alignment/>
    </xf>
    <xf numFmtId="0" fontId="16" fillId="0" borderId="0" xfId="0" applyFont="1" applyAlignment="1">
      <alignment/>
    </xf>
    <xf numFmtId="0" fontId="10" fillId="0" borderId="15" xfId="0" applyFont="1" applyBorder="1" applyAlignment="1">
      <alignment horizontal="left" wrapText="1"/>
    </xf>
    <xf numFmtId="0" fontId="8" fillId="35" borderId="12" xfId="0" applyNumberFormat="1" applyFont="1" applyFill="1" applyBorder="1" applyAlignment="1">
      <alignment vertical="justify" wrapText="1"/>
    </xf>
    <xf numFmtId="0" fontId="8" fillId="0" borderId="16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17" fillId="0" borderId="15" xfId="0" applyFont="1" applyBorder="1" applyAlignment="1">
      <alignment horizontal="left" wrapText="1"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vertical="justify" wrapText="1"/>
    </xf>
    <xf numFmtId="0" fontId="17" fillId="0" borderId="13" xfId="0" applyFont="1" applyBorder="1" applyAlignment="1">
      <alignment horizontal="left"/>
    </xf>
    <xf numFmtId="0" fontId="10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13" xfId="0" applyFont="1" applyBorder="1" applyAlignment="1">
      <alignment/>
    </xf>
    <xf numFmtId="0" fontId="17" fillId="0" borderId="18" xfId="0" applyFont="1" applyBorder="1" applyAlignment="1">
      <alignment/>
    </xf>
    <xf numFmtId="179" fontId="8" fillId="0" borderId="19" xfId="0" applyNumberFormat="1" applyFont="1" applyFill="1" applyBorder="1" applyAlignment="1">
      <alignment/>
    </xf>
    <xf numFmtId="179" fontId="8" fillId="0" borderId="20" xfId="0" applyNumberFormat="1" applyFont="1" applyFill="1" applyBorder="1" applyAlignment="1">
      <alignment/>
    </xf>
    <xf numFmtId="179" fontId="9" fillId="0" borderId="21" xfId="0" applyNumberFormat="1" applyFont="1" applyFill="1" applyBorder="1" applyAlignment="1">
      <alignment/>
    </xf>
    <xf numFmtId="173" fontId="8" fillId="0" borderId="0" xfId="0" applyNumberFormat="1" applyFont="1" applyFill="1" applyAlignment="1">
      <alignment/>
    </xf>
    <xf numFmtId="173" fontId="16" fillId="0" borderId="0" xfId="0" applyNumberFormat="1" applyFont="1" applyFill="1" applyAlignment="1">
      <alignment/>
    </xf>
    <xf numFmtId="179" fontId="13" fillId="0" borderId="22" xfId="0" applyNumberFormat="1" applyFont="1" applyFill="1" applyBorder="1" applyAlignment="1">
      <alignment horizontal="right" wrapText="1"/>
    </xf>
    <xf numFmtId="179" fontId="12" fillId="0" borderId="23" xfId="0" applyNumberFormat="1" applyFont="1" applyFill="1" applyBorder="1" applyAlignment="1">
      <alignment/>
    </xf>
    <xf numFmtId="179" fontId="8" fillId="0" borderId="23" xfId="0" applyNumberFormat="1" applyFont="1" applyFill="1" applyBorder="1" applyAlignment="1">
      <alignment/>
    </xf>
    <xf numFmtId="179" fontId="13" fillId="0" borderId="23" xfId="0" applyNumberFormat="1" applyFont="1" applyFill="1" applyBorder="1" applyAlignment="1">
      <alignment/>
    </xf>
    <xf numFmtId="179" fontId="10" fillId="0" borderId="0" xfId="60" applyNumberFormat="1" applyFont="1" applyFill="1" applyBorder="1" applyAlignment="1">
      <alignment horizontal="right"/>
    </xf>
    <xf numFmtId="179" fontId="8" fillId="36" borderId="2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9" fillId="0" borderId="24" xfId="0" applyFont="1" applyBorder="1" applyAlignment="1">
      <alignment horizontal="left" vertical="justify"/>
    </xf>
    <xf numFmtId="0" fontId="15" fillId="0" borderId="25" xfId="0" applyFont="1" applyBorder="1" applyAlignment="1">
      <alignment horizontal="left" vertical="justify"/>
    </xf>
    <xf numFmtId="0" fontId="9" fillId="0" borderId="0" xfId="0" applyFont="1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73" fontId="11" fillId="0" borderId="30" xfId="0" applyNumberFormat="1" applyFont="1" applyFill="1" applyBorder="1" applyAlignment="1">
      <alignment horizontal="center" wrapText="1"/>
    </xf>
    <xf numFmtId="173" fontId="11" fillId="0" borderId="3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4"/>
  <sheetViews>
    <sheetView tabSelected="1" zoomScalePageLayoutView="0" workbookViewId="0" topLeftCell="A1">
      <selection activeCell="C53" sqref="C53"/>
    </sheetView>
  </sheetViews>
  <sheetFormatPr defaultColWidth="8.875" defaultRowHeight="12.75"/>
  <cols>
    <col min="1" max="1" width="22.25390625" style="12" customWidth="1"/>
    <col min="2" max="2" width="74.75390625" style="12" customWidth="1"/>
    <col min="3" max="3" width="12.625" style="52" customWidth="1"/>
    <col min="4" max="4" width="7.625" style="12" customWidth="1"/>
    <col min="5" max="16384" width="8.875" style="12" customWidth="1"/>
  </cols>
  <sheetData>
    <row r="2" ht="15">
      <c r="C2" s="45" t="s">
        <v>1</v>
      </c>
    </row>
    <row r="3" ht="15">
      <c r="C3" s="45" t="s">
        <v>21</v>
      </c>
    </row>
    <row r="4" ht="15">
      <c r="C4" s="45" t="s">
        <v>22</v>
      </c>
    </row>
    <row r="5" ht="15">
      <c r="C5" s="45" t="s">
        <v>23</v>
      </c>
    </row>
    <row r="6" ht="15">
      <c r="C6" s="45" t="s">
        <v>24</v>
      </c>
    </row>
    <row r="7" spans="2:3" ht="14.25" customHeight="1">
      <c r="B7" s="14"/>
      <c r="C7" s="58" t="s">
        <v>93</v>
      </c>
    </row>
    <row r="8" spans="2:3" ht="12.75" customHeight="1">
      <c r="B8" s="60" t="s">
        <v>94</v>
      </c>
      <c r="C8" s="60"/>
    </row>
    <row r="9" ht="12.75">
      <c r="B9" s="13"/>
    </row>
    <row r="10" spans="1:3" ht="15.75">
      <c r="A10" s="63" t="s">
        <v>33</v>
      </c>
      <c r="B10" s="63"/>
      <c r="C10" s="63"/>
    </row>
    <row r="11" spans="1:3" ht="18.75">
      <c r="A11" s="35"/>
      <c r="B11" s="46" t="s">
        <v>88</v>
      </c>
      <c r="C11" s="53"/>
    </row>
    <row r="12" ht="9.75" customHeight="1" thickBot="1">
      <c r="B12" s="15"/>
    </row>
    <row r="13" spans="1:3" ht="13.5" customHeight="1">
      <c r="A13" s="64" t="s">
        <v>34</v>
      </c>
      <c r="B13" s="66" t="s">
        <v>5</v>
      </c>
      <c r="C13" s="68" t="s">
        <v>36</v>
      </c>
    </row>
    <row r="14" spans="1:3" ht="13.5" customHeight="1" thickBot="1">
      <c r="A14" s="65"/>
      <c r="B14" s="67"/>
      <c r="C14" s="69"/>
    </row>
    <row r="15" spans="1:3" ht="18.75" customHeight="1">
      <c r="A15" s="40" t="s">
        <v>6</v>
      </c>
      <c r="B15" s="16" t="s">
        <v>3</v>
      </c>
      <c r="C15" s="54">
        <v>449011.5</v>
      </c>
    </row>
    <row r="16" spans="1:3" ht="17.25" customHeight="1">
      <c r="A16" s="41" t="s">
        <v>7</v>
      </c>
      <c r="B16" s="17" t="s">
        <v>80</v>
      </c>
      <c r="C16" s="55">
        <v>259676.3</v>
      </c>
    </row>
    <row r="17" spans="1:3" ht="16.5" customHeight="1">
      <c r="A17" s="31" t="s">
        <v>8</v>
      </c>
      <c r="B17" s="18" t="s">
        <v>37</v>
      </c>
      <c r="C17" s="56">
        <v>259676.3</v>
      </c>
    </row>
    <row r="18" spans="1:3" ht="27.75" customHeight="1">
      <c r="A18" s="48" t="s">
        <v>83</v>
      </c>
      <c r="B18" s="17" t="s">
        <v>84</v>
      </c>
      <c r="C18" s="55">
        <v>471.3</v>
      </c>
    </row>
    <row r="19" spans="1:3" ht="25.5" customHeight="1">
      <c r="A19" s="47" t="s">
        <v>85</v>
      </c>
      <c r="B19" s="18" t="s">
        <v>86</v>
      </c>
      <c r="C19" s="56">
        <v>471.3</v>
      </c>
    </row>
    <row r="20" spans="1:3" ht="16.5" customHeight="1">
      <c r="A20" s="41" t="s">
        <v>9</v>
      </c>
      <c r="B20" s="17" t="s">
        <v>38</v>
      </c>
      <c r="C20" s="55">
        <v>86794.2</v>
      </c>
    </row>
    <row r="21" spans="1:3" ht="16.5" customHeight="1">
      <c r="A21" s="31" t="s">
        <v>67</v>
      </c>
      <c r="B21" s="18" t="s">
        <v>68</v>
      </c>
      <c r="C21" s="56">
        <v>68336.2</v>
      </c>
    </row>
    <row r="22" spans="1:3" ht="17.25" customHeight="1">
      <c r="A22" s="31" t="s">
        <v>30</v>
      </c>
      <c r="B22" s="18" t="s">
        <v>39</v>
      </c>
      <c r="C22" s="56">
        <v>16674</v>
      </c>
    </row>
    <row r="23" spans="1:3" ht="16.5" customHeight="1">
      <c r="A23" s="31" t="s">
        <v>29</v>
      </c>
      <c r="B23" s="18" t="s">
        <v>40</v>
      </c>
      <c r="C23" s="56">
        <v>130</v>
      </c>
    </row>
    <row r="24" spans="1:3" ht="16.5" customHeight="1">
      <c r="A24" s="31" t="s">
        <v>53</v>
      </c>
      <c r="B24" s="18" t="s">
        <v>54</v>
      </c>
      <c r="C24" s="56">
        <v>1654</v>
      </c>
    </row>
    <row r="25" spans="1:3" ht="13.5" customHeight="1">
      <c r="A25" s="41" t="s">
        <v>10</v>
      </c>
      <c r="B25" s="17" t="s">
        <v>45</v>
      </c>
      <c r="C25" s="55">
        <v>5214.5</v>
      </c>
    </row>
    <row r="26" spans="1:3" ht="24.75" customHeight="1">
      <c r="A26" s="41" t="s">
        <v>25</v>
      </c>
      <c r="B26" s="17" t="s">
        <v>41</v>
      </c>
      <c r="C26" s="55">
        <v>44276.7</v>
      </c>
    </row>
    <row r="27" spans="1:3" ht="43.5" customHeight="1">
      <c r="A27" s="42" t="s">
        <v>26</v>
      </c>
      <c r="B27" s="20" t="s">
        <v>27</v>
      </c>
      <c r="C27" s="55">
        <v>44061.7</v>
      </c>
    </row>
    <row r="28" spans="1:3" ht="38.25" customHeight="1">
      <c r="A28" s="33" t="s">
        <v>51</v>
      </c>
      <c r="B28" s="18" t="s">
        <v>50</v>
      </c>
      <c r="C28" s="56">
        <v>33511.6</v>
      </c>
    </row>
    <row r="29" spans="1:3" ht="38.25" customHeight="1">
      <c r="A29" s="33" t="s">
        <v>81</v>
      </c>
      <c r="B29" s="18" t="s">
        <v>82</v>
      </c>
      <c r="C29" s="56">
        <v>171</v>
      </c>
    </row>
    <row r="30" spans="1:3" ht="24" customHeight="1">
      <c r="A30" s="34" t="s">
        <v>70</v>
      </c>
      <c r="B30" s="37" t="s">
        <v>71</v>
      </c>
      <c r="C30" s="56">
        <v>10379.1</v>
      </c>
    </row>
    <row r="31" spans="1:3" s="19" customFormat="1" ht="16.5" customHeight="1">
      <c r="A31" s="43" t="s">
        <v>56</v>
      </c>
      <c r="B31" s="24" t="s">
        <v>57</v>
      </c>
      <c r="C31" s="55">
        <v>65</v>
      </c>
    </row>
    <row r="32" spans="1:3" ht="24.75" customHeight="1">
      <c r="A32" s="32" t="s">
        <v>58</v>
      </c>
      <c r="B32" s="25" t="s">
        <v>59</v>
      </c>
      <c r="C32" s="56">
        <v>65</v>
      </c>
    </row>
    <row r="33" spans="1:3" ht="47.25" customHeight="1">
      <c r="A33" s="40" t="s">
        <v>74</v>
      </c>
      <c r="B33" s="24" t="s">
        <v>73</v>
      </c>
      <c r="C33" s="55">
        <v>150</v>
      </c>
    </row>
    <row r="34" spans="1:3" ht="51.75" customHeight="1">
      <c r="A34" s="36" t="s">
        <v>75</v>
      </c>
      <c r="B34" s="25" t="s">
        <v>76</v>
      </c>
      <c r="C34" s="56">
        <v>150</v>
      </c>
    </row>
    <row r="35" spans="1:3" ht="14.25" customHeight="1">
      <c r="A35" s="41" t="s">
        <v>11</v>
      </c>
      <c r="B35" s="17" t="s">
        <v>32</v>
      </c>
      <c r="C35" s="55">
        <v>4450</v>
      </c>
    </row>
    <row r="36" spans="1:3" ht="14.25" customHeight="1">
      <c r="A36" s="29" t="s">
        <v>65</v>
      </c>
      <c r="B36" s="18" t="s">
        <v>66</v>
      </c>
      <c r="C36" s="56">
        <v>4450</v>
      </c>
    </row>
    <row r="37" spans="1:3" s="19" customFormat="1" ht="13.5" customHeight="1">
      <c r="A37" s="44" t="s">
        <v>28</v>
      </c>
      <c r="B37" s="17" t="s">
        <v>0</v>
      </c>
      <c r="C37" s="55">
        <v>33954.9</v>
      </c>
    </row>
    <row r="38" spans="1:3" s="19" customFormat="1" ht="15.75" customHeight="1">
      <c r="A38" s="31" t="s">
        <v>55</v>
      </c>
      <c r="B38" s="25" t="s">
        <v>60</v>
      </c>
      <c r="C38" s="56">
        <v>7300.7</v>
      </c>
    </row>
    <row r="39" spans="1:3" s="19" customFormat="1" ht="13.5" customHeight="1">
      <c r="A39" s="31" t="s">
        <v>63</v>
      </c>
      <c r="B39" s="21" t="s">
        <v>64</v>
      </c>
      <c r="C39" s="56">
        <v>26654.2</v>
      </c>
    </row>
    <row r="40" spans="1:3" ht="15.75" customHeight="1">
      <c r="A40" s="41" t="s">
        <v>12</v>
      </c>
      <c r="B40" s="17" t="s">
        <v>42</v>
      </c>
      <c r="C40" s="55">
        <v>7368.5</v>
      </c>
    </row>
    <row r="41" spans="1:3" ht="51.75" customHeight="1">
      <c r="A41" s="29" t="s">
        <v>13</v>
      </c>
      <c r="B41" s="26" t="s">
        <v>61</v>
      </c>
      <c r="C41" s="56">
        <v>3036</v>
      </c>
    </row>
    <row r="42" spans="1:3" ht="24.75" customHeight="1">
      <c r="A42" s="29" t="s">
        <v>69</v>
      </c>
      <c r="B42" s="18" t="s">
        <v>62</v>
      </c>
      <c r="C42" s="56">
        <v>3447.5</v>
      </c>
    </row>
    <row r="43" spans="1:3" ht="42" customHeight="1">
      <c r="A43" s="29" t="s">
        <v>95</v>
      </c>
      <c r="B43" s="18" t="s">
        <v>96</v>
      </c>
      <c r="C43" s="56">
        <v>885</v>
      </c>
    </row>
    <row r="44" spans="1:3" ht="12.75" customHeight="1" hidden="1">
      <c r="A44" s="27" t="s">
        <v>14</v>
      </c>
      <c r="B44" s="17" t="s">
        <v>4</v>
      </c>
      <c r="C44" s="55">
        <v>0</v>
      </c>
    </row>
    <row r="45" spans="1:3" ht="25.5" customHeight="1" hidden="1">
      <c r="A45" s="28" t="s">
        <v>15</v>
      </c>
      <c r="B45" s="18" t="s">
        <v>2</v>
      </c>
      <c r="C45" s="56">
        <v>0</v>
      </c>
    </row>
    <row r="46" spans="1:3" ht="15.75" customHeight="1">
      <c r="A46" s="41" t="s">
        <v>16</v>
      </c>
      <c r="B46" s="17" t="s">
        <v>43</v>
      </c>
      <c r="C46" s="55">
        <v>6018.6</v>
      </c>
    </row>
    <row r="47" spans="1:3" ht="15.75" customHeight="1">
      <c r="A47" s="41" t="s">
        <v>20</v>
      </c>
      <c r="B47" s="17" t="s">
        <v>19</v>
      </c>
      <c r="C47" s="55">
        <v>786.5</v>
      </c>
    </row>
    <row r="48" spans="1:3" ht="17.25" customHeight="1">
      <c r="A48" s="41" t="s">
        <v>17</v>
      </c>
      <c r="B48" s="22" t="s">
        <v>44</v>
      </c>
      <c r="C48" s="57">
        <v>815033.1000000001</v>
      </c>
    </row>
    <row r="49" spans="1:3" ht="24.75" customHeight="1">
      <c r="A49" s="41" t="s">
        <v>18</v>
      </c>
      <c r="B49" s="17" t="s">
        <v>52</v>
      </c>
      <c r="C49" s="55">
        <v>815033.1000000001</v>
      </c>
    </row>
    <row r="50" spans="1:3" ht="18" customHeight="1">
      <c r="A50" s="29" t="s">
        <v>89</v>
      </c>
      <c r="B50" s="38" t="s">
        <v>78</v>
      </c>
      <c r="C50" s="56">
        <v>60293.9</v>
      </c>
    </row>
    <row r="51" spans="1:3" ht="27" customHeight="1">
      <c r="A51" s="29" t="s">
        <v>90</v>
      </c>
      <c r="B51" s="38" t="s">
        <v>79</v>
      </c>
      <c r="C51" s="59">
        <v>116584</v>
      </c>
    </row>
    <row r="52" spans="1:3" ht="14.25" customHeight="1">
      <c r="A52" s="29" t="s">
        <v>91</v>
      </c>
      <c r="B52" s="38" t="s">
        <v>77</v>
      </c>
      <c r="C52" s="49">
        <v>582499.1000000001</v>
      </c>
    </row>
    <row r="53" spans="1:3" ht="15.75" customHeight="1" thickBot="1">
      <c r="A53" s="30" t="s">
        <v>92</v>
      </c>
      <c r="B53" s="39" t="s">
        <v>31</v>
      </c>
      <c r="C53" s="50">
        <v>55656.1</v>
      </c>
    </row>
    <row r="54" spans="1:3" s="23" customFormat="1" ht="17.25" customHeight="1" thickBot="1">
      <c r="A54" s="61" t="s">
        <v>35</v>
      </c>
      <c r="B54" s="62"/>
      <c r="C54" s="51">
        <v>1264044.6</v>
      </c>
    </row>
  </sheetData>
  <sheetProtection/>
  <mergeCells count="6">
    <mergeCell ref="B8:C8"/>
    <mergeCell ref="A54:B54"/>
    <mergeCell ref="A10:C10"/>
    <mergeCell ref="A13:A14"/>
    <mergeCell ref="B13:B14"/>
    <mergeCell ref="C13:C14"/>
  </mergeCells>
  <printOptions/>
  <pageMargins left="0.7874015748031497" right="0.31496062992125984" top="0.5905511811023623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37.00390625" style="0" customWidth="1"/>
    <col min="2" max="2" width="8.625" style="0" customWidth="1"/>
    <col min="3" max="3" width="13.00390625" style="0" customWidth="1"/>
    <col min="4" max="4" width="13.625" style="0" customWidth="1"/>
    <col min="5" max="5" width="13.25390625" style="4" customWidth="1"/>
  </cols>
  <sheetData>
    <row r="1" ht="12.75">
      <c r="A1" s="3" t="s">
        <v>46</v>
      </c>
    </row>
    <row r="2" ht="12.75">
      <c r="C2" s="1"/>
    </row>
    <row r="3" ht="12.75">
      <c r="C3" s="1"/>
    </row>
    <row r="4" ht="12.75">
      <c r="C4" s="1"/>
    </row>
    <row r="5" spans="1:4" ht="14.25">
      <c r="A5" t="s">
        <v>47</v>
      </c>
      <c r="C5" s="5">
        <f>'прил. 2 на 2019г.'!C17*100/54.19</f>
        <v>479195.9771175494</v>
      </c>
      <c r="D5" s="6" t="s">
        <v>48</v>
      </c>
    </row>
    <row r="6" spans="3:4" ht="12.75">
      <c r="C6" s="2"/>
      <c r="D6" s="6"/>
    </row>
    <row r="7" spans="1:8" ht="14.25">
      <c r="A7" t="s">
        <v>72</v>
      </c>
      <c r="C7" s="7">
        <f>C5*0.15</f>
        <v>71879.3965676324</v>
      </c>
      <c r="D7" s="6" t="s">
        <v>48</v>
      </c>
      <c r="E7" s="8"/>
      <c r="F7" s="2"/>
      <c r="G7" s="2"/>
      <c r="H7" s="2"/>
    </row>
    <row r="8" spans="1:8" ht="15.75">
      <c r="A8" s="9" t="s">
        <v>87</v>
      </c>
      <c r="B8" s="9"/>
      <c r="C8" s="10">
        <f>C5*0.3919</f>
        <v>187796.90343236763</v>
      </c>
      <c r="D8" s="11" t="s">
        <v>48</v>
      </c>
      <c r="E8" s="8"/>
      <c r="F8" s="2"/>
      <c r="G8" s="2"/>
      <c r="H8" s="2"/>
    </row>
    <row r="9" spans="1:8" ht="14.25">
      <c r="A9" t="s">
        <v>49</v>
      </c>
      <c r="C9" s="5">
        <f>SUM(C7:C8)</f>
        <v>259676.30000000005</v>
      </c>
      <c r="D9" s="6" t="s">
        <v>48</v>
      </c>
      <c r="E9" s="8"/>
      <c r="F9" s="2"/>
      <c r="G9" s="2"/>
      <c r="H9" s="2"/>
    </row>
    <row r="10" spans="3:8" ht="12.75">
      <c r="C10" s="2"/>
      <c r="D10" s="2"/>
      <c r="E10" s="8"/>
      <c r="F10" s="2"/>
      <c r="G10" s="2"/>
      <c r="H10" s="2"/>
    </row>
    <row r="11" spans="3:8" ht="12.75">
      <c r="C11" s="2"/>
      <c r="D11" s="2"/>
      <c r="E11" s="8"/>
      <c r="F11" s="2"/>
      <c r="G11" s="2"/>
      <c r="H11" s="2"/>
    </row>
    <row r="12" spans="3:8" ht="12.75">
      <c r="C12" s="2"/>
      <c r="D12" s="2"/>
      <c r="E12" s="8"/>
      <c r="F12" s="2"/>
      <c r="G12" s="2"/>
      <c r="H1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Фаткуллина</cp:lastModifiedBy>
  <cp:lastPrinted>2019-04-12T08:42:15Z</cp:lastPrinted>
  <dcterms:created xsi:type="dcterms:W3CDTF">2005-12-26T07:27:52Z</dcterms:created>
  <dcterms:modified xsi:type="dcterms:W3CDTF">2019-04-12T08:42:38Z</dcterms:modified>
  <cp:category/>
  <cp:version/>
  <cp:contentType/>
  <cp:contentStatus/>
</cp:coreProperties>
</file>