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80" yWindow="135" windowWidth="17430" windowHeight="13050" tabRatio="611" activeTab="0"/>
  </bookViews>
  <sheets>
    <sheet name="прил.4 на 2019" sheetId="1" r:id="rId1"/>
  </sheets>
  <definedNames>
    <definedName name="_xlnm.Print_Titles" localSheetId="0">'прил.4 на 2019'!$14:$14</definedName>
  </definedNames>
  <calcPr fullCalcOnLoad="1"/>
</workbook>
</file>

<file path=xl/sharedStrings.xml><?xml version="1.0" encoding="utf-8"?>
<sst xmlns="http://schemas.openxmlformats.org/spreadsheetml/2006/main" count="94" uniqueCount="94">
  <si>
    <t>Приложение  4</t>
  </si>
  <si>
    <t>№ п/п</t>
  </si>
  <si>
    <t>Всего субсидий</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</si>
  <si>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</si>
  <si>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</si>
  <si>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</si>
  <si>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</si>
  <si>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</si>
  <si>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</si>
  <si>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</si>
  <si>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</si>
  <si>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</si>
  <si>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</si>
  <si>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</si>
  <si>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</si>
  <si>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</si>
  <si>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Иные межбюджетные трансферты бюджету муниципального района в соответствии с заключенными соглашениями</t>
  </si>
  <si>
    <t>151</t>
  </si>
  <si>
    <t>174</t>
  </si>
  <si>
    <t>181</t>
  </si>
  <si>
    <t>187</t>
  </si>
  <si>
    <t>139</t>
  </si>
  <si>
    <t>192</t>
  </si>
  <si>
    <t>154</t>
  </si>
  <si>
    <t>105</t>
  </si>
  <si>
    <t>Код цели</t>
  </si>
  <si>
    <t>000</t>
  </si>
  <si>
    <t>3041</t>
  </si>
  <si>
    <t>3036</t>
  </si>
  <si>
    <t>3044</t>
  </si>
  <si>
    <t>3004</t>
  </si>
  <si>
    <t>3018</t>
  </si>
  <si>
    <t>3019</t>
  </si>
  <si>
    <t>3022</t>
  </si>
  <si>
    <t>3001</t>
  </si>
  <si>
    <t xml:space="preserve">Субсидии  бюджетам муниципальных образований Ленинградской области на организацию отдыха и оздоровления детей и подростков </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</si>
  <si>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</si>
  <si>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Дотации на выравнивание бюджетной обеспеченности муниципальных районов, городских округов</t>
  </si>
  <si>
    <t>156</t>
  </si>
  <si>
    <t>3039,3040</t>
  </si>
  <si>
    <t>120</t>
  </si>
  <si>
    <t>3049</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</si>
  <si>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</si>
  <si>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</si>
  <si>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</si>
  <si>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</si>
  <si>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Субсидии бюджетам муниципальных образований Ленинградской области на реализацию комплекса мер по сохранению исторической памяти</t>
  </si>
  <si>
    <t>206</t>
  </si>
  <si>
    <t>783</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</si>
  <si>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</si>
  <si>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</si>
  <si>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</si>
  <si>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</si>
  <si>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</si>
  <si>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</si>
  <si>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</si>
  <si>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</si>
  <si>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</si>
  <si>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</si>
  <si>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</si>
  <si>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 xml:space="preserve"> Субвенции бюджетам муниципальных образований Ленинградской области на выплату единовременного пособия при всех формах устройства детей, лишенных родительского попечения,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</si>
  <si>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</si>
  <si>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</si>
  <si>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</si>
  <si>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</si>
  <si>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</si>
  <si>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 xml:space="preserve">Субвенции бюджетам муниципальных образований Ленинградской областина осуществление отдельных государственных полномочий Ленинградской области по предоставлению земельными участками, государственная собственность на которые не разграничена, расположенных на территории городских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</si>
  <si>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ы сфере государственной регистрации актов гражданского состояния</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</si>
  <si>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</si>
  <si>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</si>
  <si>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</si>
  <si>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</si>
  <si>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</si>
  <si>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</si>
  <si>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</si>
  <si>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Субсидии  бюджетам муниципальных образований Ленинградской области на поддержку отрасли культуры</t>
  </si>
  <si>
    <t>Субсидии бюджетам муниципальных образований Ленинградской области на организацию отдыха детей, находящихся в тудной жизненной ситуации, в каникулярное время</t>
  </si>
  <si>
    <t>370</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</si>
  <si>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</si>
  <si>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</si>
  <si>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</si>
  <si>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</si>
  <si>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 xml:space="preserve">на 2019 год </t>
  </si>
  <si>
    <t xml:space="preserve">Субсидии бюджетам муниципальных образований Ленинградской области на ремонт автомобильных дорог общего пользования местного значения, предоставляемые за счет средств дорожного фонда Ленинградской области  </t>
  </si>
  <si>
    <t>Субсидии бюджетам муниципальных образований Ленинградской области организацию электронного и дистанционного обучения детей-инвалидов</t>
  </si>
  <si>
    <t>3032</t>
  </si>
  <si>
    <t>19-206</t>
  </si>
  <si>
    <t xml:space="preserve">Субвенции бюджетам муниципальных образований Ленинградской области на подготовку граждан,  выразивших  желание  стать опекунами или попечителями несовершеннолетних граждан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</si>
  <si>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</si>
  <si>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организациях для детей-сирот и детей, оставшихся без попечения родителей, в иных образовательных организациях,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(плата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t>
  </si>
  <si>
    <t>19-783</t>
  </si>
  <si>
    <t>19-370</t>
  </si>
  <si>
    <t>к решению совета депутатов</t>
  </si>
  <si>
    <t xml:space="preserve">от  21.12.2018 №    530 -рсд   </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</si>
</sst>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64">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11"/>
      <name val="Times New Roman"/>
      <family val="1"/>
    </font>
    <font>
      <b/>
      <sz val="10"/>
      <name val="Arial"/>
      <family val="2"/>
    </font>
    <font>
      <b/>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b/>
      <sz val="10"/>
      <color indexed="8"/>
      <name val="Arial Cyr"/>
      <family val="0"/>
    </font>
    <font>
      <sz val="10"/>
      <color indexed="8"/>
      <name val="Arial"/>
      <family val="2"/>
    </font>
    <font>
      <b/>
      <sz val="11"/>
      <color indexed="8"/>
      <name val="Arial Cyr"/>
      <family val="0"/>
    </font>
    <font>
      <b/>
      <sz val="12"/>
      <color indexed="8"/>
      <name val="Arial Cyr"/>
      <family val="0"/>
    </font>
    <font>
      <b/>
      <i/>
      <sz val="11"/>
      <color indexed="8"/>
      <name val="Arial"/>
      <family val="2"/>
    </font>
    <font>
      <b/>
      <sz val="12"/>
      <color indexed="8"/>
      <name val="Arial"/>
      <family val="2"/>
    </font>
    <font>
      <b/>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Cyr"/>
      <family val="0"/>
    </font>
    <font>
      <b/>
      <sz val="10"/>
      <color theme="1"/>
      <name val="Arial Cyr"/>
      <family val="0"/>
    </font>
    <font>
      <sz val="10"/>
      <color theme="1"/>
      <name val="Arial"/>
      <family val="2"/>
    </font>
    <font>
      <b/>
      <sz val="11"/>
      <color theme="1"/>
      <name val="Arial Cyr"/>
      <family val="0"/>
    </font>
    <font>
      <b/>
      <sz val="12"/>
      <color theme="1"/>
      <name val="Arial Cyr"/>
      <family val="0"/>
    </font>
    <font>
      <b/>
      <i/>
      <sz val="11"/>
      <color theme="1"/>
      <name val="Arial"/>
      <family val="2"/>
    </font>
    <font>
      <b/>
      <sz val="12"/>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85">
    <xf numFmtId="0" fontId="0" fillId="0" borderId="0" xfId="0" applyAlignment="1">
      <alignment/>
    </xf>
    <xf numFmtId="0" fontId="0" fillId="0" borderId="0" xfId="0" applyFill="1" applyAlignment="1">
      <alignment/>
    </xf>
    <xf numFmtId="0" fontId="5" fillId="0" borderId="0" xfId="0" applyFont="1" applyFill="1" applyAlignment="1">
      <alignment/>
    </xf>
    <xf numFmtId="0" fontId="0" fillId="0" borderId="0" xfId="0" applyFont="1" applyFill="1" applyAlignment="1">
      <alignment/>
    </xf>
    <xf numFmtId="0" fontId="6" fillId="0" borderId="0" xfId="0" applyFont="1" applyFill="1" applyAlignment="1">
      <alignment horizontal="center" wrapText="1"/>
    </xf>
    <xf numFmtId="0" fontId="10" fillId="0" borderId="10"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0" fillId="0" borderId="13" xfId="0" applyFont="1" applyFill="1" applyBorder="1" applyAlignment="1">
      <alignment horizontal="center"/>
    </xf>
    <xf numFmtId="49" fontId="10" fillId="0" borderId="13" xfId="0" applyNumberFormat="1" applyFont="1" applyFill="1" applyBorder="1" applyAlignment="1">
      <alignment horizontal="center" wrapText="1"/>
    </xf>
    <xf numFmtId="0" fontId="0" fillId="0" borderId="0" xfId="0" applyFont="1" applyFill="1" applyAlignment="1">
      <alignment/>
    </xf>
    <xf numFmtId="0" fontId="10" fillId="33" borderId="10" xfId="0" applyFont="1" applyFill="1" applyBorder="1" applyAlignment="1">
      <alignment horizontal="center"/>
    </xf>
    <xf numFmtId="0" fontId="10" fillId="33" borderId="13" xfId="0" applyFont="1" applyFill="1" applyBorder="1" applyAlignment="1">
      <alignment horizontal="center"/>
    </xf>
    <xf numFmtId="179" fontId="0" fillId="33" borderId="14" xfId="0" applyNumberFormat="1" applyFont="1" applyFill="1" applyBorder="1" applyAlignment="1">
      <alignment/>
    </xf>
    <xf numFmtId="0" fontId="0" fillId="33" borderId="0" xfId="0" applyFill="1" applyAlignment="1">
      <alignment/>
    </xf>
    <xf numFmtId="0" fontId="0" fillId="33" borderId="0" xfId="0" applyFont="1" applyFill="1" applyAlignment="1">
      <alignment/>
    </xf>
    <xf numFmtId="0" fontId="0" fillId="33" borderId="0" xfId="0" applyFont="1" applyFill="1" applyAlignment="1">
      <alignment/>
    </xf>
    <xf numFmtId="49" fontId="10" fillId="33" borderId="13" xfId="0" applyNumberFormat="1" applyFont="1" applyFill="1" applyBorder="1" applyAlignment="1">
      <alignment horizontal="center" wrapText="1"/>
    </xf>
    <xf numFmtId="0" fontId="10" fillId="33" borderId="13" xfId="0" applyFont="1" applyFill="1" applyBorder="1" applyAlignment="1">
      <alignment vertical="top" wrapText="1"/>
    </xf>
    <xf numFmtId="0" fontId="0" fillId="0" borderId="0" xfId="0" applyFill="1" applyAlignment="1">
      <alignment horizontal="right" vertical="top" wrapText="1"/>
    </xf>
    <xf numFmtId="0" fontId="0" fillId="0" borderId="0" xfId="0" applyFill="1" applyAlignment="1">
      <alignment vertical="top" wrapText="1"/>
    </xf>
    <xf numFmtId="0" fontId="0" fillId="0" borderId="0" xfId="0" applyAlignment="1">
      <alignment horizontal="right" vertical="top"/>
    </xf>
    <xf numFmtId="0" fontId="9" fillId="0" borderId="0" xfId="0" applyFont="1" applyFill="1" applyAlignment="1">
      <alignment horizontal="center" vertical="top" wrapText="1"/>
    </xf>
    <xf numFmtId="0" fontId="4" fillId="0" borderId="0" xfId="0" applyFont="1" applyFill="1" applyAlignment="1">
      <alignment vertical="top"/>
    </xf>
    <xf numFmtId="0" fontId="3" fillId="0" borderId="15" xfId="0" applyFont="1" applyFill="1" applyBorder="1" applyAlignment="1">
      <alignment horizontal="center" vertical="top" wrapText="1"/>
    </xf>
    <xf numFmtId="0" fontId="10" fillId="0" borderId="13" xfId="0" applyFont="1" applyFill="1" applyBorder="1" applyAlignment="1">
      <alignment horizontal="left" vertical="top" wrapText="1"/>
    </xf>
    <xf numFmtId="0" fontId="10" fillId="0" borderId="13" xfId="0" applyFont="1" applyFill="1" applyBorder="1" applyAlignment="1">
      <alignment vertical="top" wrapText="1"/>
    </xf>
    <xf numFmtId="0" fontId="11" fillId="33" borderId="0" xfId="0" applyFont="1" applyFill="1" applyAlignment="1">
      <alignment horizontal="right"/>
    </xf>
    <xf numFmtId="0" fontId="2" fillId="33" borderId="0" xfId="0" applyFont="1" applyFill="1" applyAlignment="1">
      <alignment wrapText="1"/>
    </xf>
    <xf numFmtId="0" fontId="6" fillId="33" borderId="0" xfId="0" applyFont="1" applyFill="1" applyAlignment="1">
      <alignment horizontal="center" wrapText="1"/>
    </xf>
    <xf numFmtId="0" fontId="3" fillId="33" borderId="16" xfId="0" applyFont="1" applyFill="1" applyBorder="1" applyAlignment="1">
      <alignment horizontal="center" vertical="center" wrapText="1"/>
    </xf>
    <xf numFmtId="0" fontId="0" fillId="0" borderId="0" xfId="0" applyFont="1" applyFill="1" applyBorder="1" applyAlignment="1">
      <alignment horizontal="right" wrapText="1"/>
    </xf>
    <xf numFmtId="0" fontId="0" fillId="0" borderId="0" xfId="0" applyFont="1" applyFill="1" applyBorder="1" applyAlignment="1">
      <alignment wrapText="1"/>
    </xf>
    <xf numFmtId="0" fontId="11" fillId="0" borderId="0" xfId="0" applyFont="1" applyFill="1" applyAlignment="1">
      <alignment horizontal="right"/>
    </xf>
    <xf numFmtId="0" fontId="11" fillId="0" borderId="0" xfId="0" applyFont="1" applyFill="1" applyAlignment="1">
      <alignment horizontal="right" vertical="center"/>
    </xf>
    <xf numFmtId="0" fontId="10" fillId="0" borderId="0" xfId="0" applyFont="1" applyFill="1" applyBorder="1" applyAlignment="1">
      <alignment horizontal="center"/>
    </xf>
    <xf numFmtId="0" fontId="10" fillId="33" borderId="0" xfId="0" applyFont="1" applyFill="1" applyBorder="1" applyAlignment="1">
      <alignment horizontal="center"/>
    </xf>
    <xf numFmtId="0" fontId="10" fillId="0" borderId="13" xfId="0" applyFont="1" applyFill="1" applyBorder="1" applyAlignment="1">
      <alignment horizontal="center" wrapText="1"/>
    </xf>
    <xf numFmtId="0" fontId="10" fillId="0" borderId="13" xfId="0" applyNumberFormat="1" applyFont="1" applyFill="1" applyBorder="1" applyAlignment="1">
      <alignment vertical="top" wrapText="1"/>
    </xf>
    <xf numFmtId="49" fontId="10" fillId="0" borderId="13" xfId="0" applyNumberFormat="1" applyFont="1" applyFill="1" applyBorder="1" applyAlignment="1">
      <alignment horizontal="center"/>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49" fontId="0" fillId="0" borderId="18" xfId="0" applyNumberFormat="1" applyFont="1" applyFill="1" applyBorder="1" applyAlignment="1">
      <alignment horizontal="center" wrapText="1"/>
    </xf>
    <xf numFmtId="0" fontId="0" fillId="0" borderId="18" xfId="0" applyFont="1" applyFill="1" applyBorder="1" applyAlignment="1">
      <alignment vertical="top" wrapText="1"/>
    </xf>
    <xf numFmtId="179" fontId="0" fillId="33" borderId="19" xfId="0" applyNumberFormat="1" applyFont="1" applyFill="1" applyBorder="1" applyAlignment="1">
      <alignment wrapText="1"/>
    </xf>
    <xf numFmtId="179" fontId="1" fillId="33" borderId="14" xfId="0" applyNumberFormat="1" applyFont="1" applyFill="1" applyBorder="1" applyAlignment="1">
      <alignment/>
    </xf>
    <xf numFmtId="0" fontId="10" fillId="33" borderId="13" xfId="0" applyFont="1" applyFill="1" applyBorder="1" applyAlignment="1">
      <alignment horizontal="center" wrapText="1"/>
    </xf>
    <xf numFmtId="179" fontId="3" fillId="33" borderId="14" xfId="0" applyNumberFormat="1" applyFont="1" applyFill="1" applyBorder="1" applyAlignment="1">
      <alignment/>
    </xf>
    <xf numFmtId="179" fontId="56" fillId="33" borderId="14" xfId="0" applyNumberFormat="1" applyFont="1" applyFill="1" applyBorder="1" applyAlignment="1">
      <alignment/>
    </xf>
    <xf numFmtId="179" fontId="57" fillId="33" borderId="14" xfId="0" applyNumberFormat="1" applyFont="1" applyFill="1" applyBorder="1" applyAlignment="1">
      <alignment/>
    </xf>
    <xf numFmtId="0" fontId="56" fillId="33" borderId="0" xfId="0" applyFont="1" applyFill="1" applyAlignment="1">
      <alignment/>
    </xf>
    <xf numFmtId="179" fontId="0" fillId="33" borderId="14" xfId="0" applyNumberFormat="1" applyFont="1" applyFill="1" applyBorder="1" applyAlignment="1">
      <alignment horizontal="right"/>
    </xf>
    <xf numFmtId="0" fontId="58" fillId="0" borderId="10" xfId="0" applyFont="1" applyFill="1" applyBorder="1" applyAlignment="1">
      <alignment horizontal="center"/>
    </xf>
    <xf numFmtId="0" fontId="58" fillId="33" borderId="13" xfId="0" applyFont="1" applyFill="1" applyBorder="1" applyAlignment="1">
      <alignment horizontal="center"/>
    </xf>
    <xf numFmtId="0" fontId="58" fillId="33" borderId="13" xfId="0" applyFont="1" applyFill="1" applyBorder="1" applyAlignment="1">
      <alignment vertical="top" wrapText="1"/>
    </xf>
    <xf numFmtId="0" fontId="58" fillId="0" borderId="20" xfId="0" applyFont="1" applyFill="1" applyBorder="1" applyAlignment="1">
      <alignment horizontal="center"/>
    </xf>
    <xf numFmtId="0" fontId="58" fillId="0" borderId="13" xfId="0" applyFont="1" applyFill="1" applyBorder="1" applyAlignment="1">
      <alignment vertical="top" wrapText="1"/>
    </xf>
    <xf numFmtId="179" fontId="59" fillId="33" borderId="21" xfId="0" applyNumberFormat="1" applyFont="1" applyFill="1" applyBorder="1" applyAlignment="1">
      <alignment/>
    </xf>
    <xf numFmtId="0" fontId="56" fillId="0" borderId="0" xfId="0" applyFont="1" applyFill="1" applyAlignment="1">
      <alignment/>
    </xf>
    <xf numFmtId="179" fontId="60" fillId="33" borderId="16" xfId="0" applyNumberFormat="1" applyFont="1" applyFill="1" applyBorder="1" applyAlignment="1">
      <alignment/>
    </xf>
    <xf numFmtId="179" fontId="11" fillId="0" borderId="0" xfId="60" applyNumberFormat="1" applyFont="1" applyFill="1" applyBorder="1" applyAlignment="1">
      <alignment horizontal="right"/>
    </xf>
    <xf numFmtId="0" fontId="61" fillId="0" borderId="22" xfId="0" applyFont="1" applyFill="1" applyBorder="1" applyAlignment="1">
      <alignment horizontal="left"/>
    </xf>
    <xf numFmtId="0" fontId="61" fillId="0" borderId="23" xfId="0" applyFont="1" applyFill="1" applyBorder="1" applyAlignment="1">
      <alignment horizontal="left"/>
    </xf>
    <xf numFmtId="0" fontId="61" fillId="0" borderId="20" xfId="0" applyFont="1" applyFill="1" applyBorder="1" applyAlignment="1">
      <alignment horizontal="left"/>
    </xf>
    <xf numFmtId="0" fontId="62" fillId="0" borderId="24" xfId="0" applyFont="1" applyFill="1" applyBorder="1" applyAlignment="1">
      <alignment horizontal="left"/>
    </xf>
    <xf numFmtId="0" fontId="62" fillId="0" borderId="25" xfId="0" applyFont="1" applyFill="1" applyBorder="1" applyAlignment="1">
      <alignment horizontal="left"/>
    </xf>
    <xf numFmtId="0" fontId="62" fillId="0" borderId="12" xfId="0" applyFont="1" applyFill="1" applyBorder="1" applyAlignment="1">
      <alignment horizontal="left"/>
    </xf>
    <xf numFmtId="0" fontId="9" fillId="0" borderId="0" xfId="0" applyFont="1" applyFill="1" applyAlignment="1">
      <alignment horizontal="center" wrapText="1"/>
    </xf>
    <xf numFmtId="0" fontId="1" fillId="0" borderId="10" xfId="0" applyFont="1" applyFill="1" applyBorder="1" applyAlignment="1">
      <alignment horizontal="left"/>
    </xf>
    <xf numFmtId="0" fontId="1" fillId="0" borderId="13" xfId="0" applyFont="1" applyFill="1" applyBorder="1" applyAlignment="1">
      <alignment horizontal="left"/>
    </xf>
    <xf numFmtId="0" fontId="0" fillId="0" borderId="13" xfId="0" applyFont="1" applyFill="1" applyBorder="1" applyAlignment="1">
      <alignment horizontal="left"/>
    </xf>
    <xf numFmtId="0" fontId="12" fillId="0" borderId="22" xfId="0" applyFont="1" applyFill="1" applyBorder="1" applyAlignment="1">
      <alignment horizontal="left"/>
    </xf>
    <xf numFmtId="0" fontId="12" fillId="0" borderId="23" xfId="0" applyFont="1" applyFill="1" applyBorder="1" applyAlignment="1">
      <alignment horizontal="left"/>
    </xf>
    <xf numFmtId="0" fontId="12" fillId="0" borderId="20" xfId="0" applyFont="1" applyFill="1" applyBorder="1" applyAlignment="1">
      <alignment horizontal="left"/>
    </xf>
    <xf numFmtId="0" fontId="63" fillId="33" borderId="10" xfId="0" applyFont="1" applyFill="1" applyBorder="1" applyAlignment="1">
      <alignment horizontal="left"/>
    </xf>
    <xf numFmtId="0" fontId="63" fillId="33" borderId="13" xfId="0" applyFont="1" applyFill="1" applyBorder="1" applyAlignment="1">
      <alignment horizontal="left"/>
    </xf>
    <xf numFmtId="0" fontId="12" fillId="33" borderId="22" xfId="0" applyFont="1" applyFill="1" applyBorder="1" applyAlignment="1">
      <alignment horizontal="left" wrapText="1"/>
    </xf>
    <xf numFmtId="0" fontId="12" fillId="33" borderId="23" xfId="0" applyFont="1" applyFill="1" applyBorder="1" applyAlignment="1">
      <alignment horizontal="left" wrapText="1"/>
    </xf>
    <xf numFmtId="0" fontId="12" fillId="33" borderId="20" xfId="0" applyFont="1" applyFill="1" applyBorder="1" applyAlignment="1">
      <alignment horizontal="left" wrapText="1"/>
    </xf>
    <xf numFmtId="0" fontId="13" fillId="33" borderId="10" xfId="0" applyFont="1" applyFill="1" applyBorder="1" applyAlignment="1">
      <alignment horizontal="left"/>
    </xf>
    <xf numFmtId="0" fontId="13" fillId="33" borderId="13"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67"/>
  <sheetViews>
    <sheetView tabSelected="1" zoomScalePageLayoutView="0" workbookViewId="0" topLeftCell="A1">
      <selection activeCell="E2" sqref="E2"/>
    </sheetView>
  </sheetViews>
  <sheetFormatPr defaultColWidth="9.00390625" defaultRowHeight="12.75"/>
  <cols>
    <col min="1" max="1" width="6.375" style="6" customWidth="1"/>
    <col min="2" max="3" width="9.00390625" style="6" hidden="1" customWidth="1"/>
    <col min="4" max="4" width="115.25390625" style="27" customWidth="1"/>
    <col min="5" max="5" width="13.625" style="18" customWidth="1"/>
    <col min="6" max="6" width="0" style="14" hidden="1" customWidth="1"/>
    <col min="7" max="8" width="0" style="1" hidden="1" customWidth="1"/>
    <col min="9" max="16384" width="9.125" style="1" customWidth="1"/>
  </cols>
  <sheetData>
    <row r="2" spans="1:6" s="8" customFormat="1" ht="15">
      <c r="A2" s="7"/>
      <c r="B2" s="7"/>
      <c r="C2" s="7"/>
      <c r="D2" s="23"/>
      <c r="E2" s="31" t="s">
        <v>0</v>
      </c>
      <c r="F2" s="35"/>
    </row>
    <row r="3" spans="1:6" s="9" customFormat="1" ht="15">
      <c r="A3" s="7"/>
      <c r="B3" s="7"/>
      <c r="C3" s="7"/>
      <c r="D3" s="24"/>
      <c r="E3" s="31" t="s">
        <v>92</v>
      </c>
      <c r="F3" s="36"/>
    </row>
    <row r="4" spans="1:6" s="9" customFormat="1" ht="15">
      <c r="A4" s="7"/>
      <c r="B4" s="7"/>
      <c r="C4" s="7"/>
      <c r="D4" s="25"/>
      <c r="E4" s="31" t="s">
        <v>3</v>
      </c>
      <c r="F4" s="36"/>
    </row>
    <row r="5" spans="1:6" s="9" customFormat="1" ht="15">
      <c r="A5" s="7"/>
      <c r="B5" s="7"/>
      <c r="C5" s="7"/>
      <c r="D5" s="25"/>
      <c r="E5" s="31" t="s">
        <v>4</v>
      </c>
      <c r="F5" s="36"/>
    </row>
    <row r="6" spans="1:6" s="9" customFormat="1" ht="15">
      <c r="A6" s="7"/>
      <c r="B6" s="7"/>
      <c r="C6" s="7"/>
      <c r="D6" s="25"/>
      <c r="E6" s="31" t="s">
        <v>5</v>
      </c>
      <c r="F6" s="36"/>
    </row>
    <row r="7" spans="1:6" s="9" customFormat="1" ht="15">
      <c r="A7" s="7"/>
      <c r="B7" s="7"/>
      <c r="C7" s="7"/>
      <c r="D7" s="25"/>
      <c r="E7" s="64" t="s">
        <v>93</v>
      </c>
      <c r="F7" s="36"/>
    </row>
    <row r="8" spans="1:6" s="9" customFormat="1" ht="15">
      <c r="A8" s="7"/>
      <c r="B8" s="7"/>
      <c r="C8" s="7"/>
      <c r="D8" s="25"/>
      <c r="E8" s="37"/>
      <c r="F8" s="36"/>
    </row>
    <row r="9" spans="1:6" s="9" customFormat="1" ht="15">
      <c r="A9" s="7"/>
      <c r="B9" s="7"/>
      <c r="C9" s="7"/>
      <c r="D9" s="25"/>
      <c r="E9" s="38"/>
      <c r="F9" s="36"/>
    </row>
    <row r="10" spans="1:6" s="9" customFormat="1" ht="12.75">
      <c r="A10" s="7"/>
      <c r="B10" s="7"/>
      <c r="C10" s="7"/>
      <c r="D10" s="24"/>
      <c r="E10" s="32"/>
      <c r="F10" s="36"/>
    </row>
    <row r="11" spans="1:6" s="9" customFormat="1" ht="18.75">
      <c r="A11" s="71" t="s">
        <v>6</v>
      </c>
      <c r="B11" s="71"/>
      <c r="C11" s="71"/>
      <c r="D11" s="71"/>
      <c r="E11" s="71"/>
      <c r="F11" s="36"/>
    </row>
    <row r="12" spans="1:6" s="9" customFormat="1" ht="18.75">
      <c r="A12" s="4"/>
      <c r="B12" s="4"/>
      <c r="C12" s="4"/>
      <c r="D12" s="26" t="s">
        <v>82</v>
      </c>
      <c r="E12" s="33"/>
      <c r="F12" s="36"/>
    </row>
    <row r="13" ht="13.5" thickBot="1"/>
    <row r="14" spans="1:5" ht="30.75" customHeight="1" thickBot="1">
      <c r="A14" s="10" t="s">
        <v>1</v>
      </c>
      <c r="B14" s="11" t="s">
        <v>7</v>
      </c>
      <c r="C14" s="11" t="s">
        <v>25</v>
      </c>
      <c r="D14" s="28" t="s">
        <v>11</v>
      </c>
      <c r="E14" s="34" t="s">
        <v>13</v>
      </c>
    </row>
    <row r="15" spans="1:5" ht="21" customHeight="1">
      <c r="A15" s="44">
        <v>1</v>
      </c>
      <c r="B15" s="45">
        <v>207</v>
      </c>
      <c r="C15" s="46" t="s">
        <v>26</v>
      </c>
      <c r="D15" s="47" t="s">
        <v>37</v>
      </c>
      <c r="E15" s="48">
        <v>60293.9</v>
      </c>
    </row>
    <row r="16" spans="1:5" s="14" customFormat="1" ht="16.5" customHeight="1">
      <c r="A16" s="72" t="s">
        <v>12</v>
      </c>
      <c r="B16" s="73"/>
      <c r="C16" s="73"/>
      <c r="D16" s="74"/>
      <c r="E16" s="49">
        <f>SUM(E15:E15)</f>
        <v>60293.9</v>
      </c>
    </row>
    <row r="17" spans="1:6" s="2" customFormat="1" ht="28.5" customHeight="1">
      <c r="A17" s="5">
        <v>2</v>
      </c>
      <c r="B17" s="16">
        <v>810</v>
      </c>
      <c r="C17" s="16">
        <v>1002</v>
      </c>
      <c r="D17" s="29" t="s">
        <v>42</v>
      </c>
      <c r="E17" s="17">
        <v>844.5</v>
      </c>
      <c r="F17" s="14"/>
    </row>
    <row r="18" spans="1:6" s="2" customFormat="1" ht="24.75" customHeight="1">
      <c r="A18" s="5">
        <v>3</v>
      </c>
      <c r="B18" s="16">
        <v>634</v>
      </c>
      <c r="C18" s="16">
        <v>1004</v>
      </c>
      <c r="D18" s="29" t="s">
        <v>43</v>
      </c>
      <c r="E18" s="17">
        <v>3752.5</v>
      </c>
      <c r="F18" s="14"/>
    </row>
    <row r="19" spans="1:6" s="2" customFormat="1" ht="24" customHeight="1">
      <c r="A19" s="5">
        <v>4</v>
      </c>
      <c r="B19" s="16">
        <v>611</v>
      </c>
      <c r="C19" s="16">
        <v>1007</v>
      </c>
      <c r="D19" s="29" t="s">
        <v>44</v>
      </c>
      <c r="E19" s="17">
        <v>643.3</v>
      </c>
      <c r="F19" s="14"/>
    </row>
    <row r="20" spans="1:6" s="2" customFormat="1" ht="27" customHeight="1">
      <c r="A20" s="5">
        <v>5</v>
      </c>
      <c r="B20" s="16">
        <v>821</v>
      </c>
      <c r="C20" s="16">
        <v>1008</v>
      </c>
      <c r="D20" s="29" t="s">
        <v>45</v>
      </c>
      <c r="E20" s="17">
        <v>270</v>
      </c>
      <c r="F20" s="14"/>
    </row>
    <row r="21" spans="1:6" s="2" customFormat="1" ht="24.75" customHeight="1">
      <c r="A21" s="5">
        <v>6</v>
      </c>
      <c r="B21" s="12">
        <v>676</v>
      </c>
      <c r="C21" s="12">
        <v>1009</v>
      </c>
      <c r="D21" s="30" t="s">
        <v>35</v>
      </c>
      <c r="E21" s="17">
        <v>891</v>
      </c>
      <c r="F21" s="14"/>
    </row>
    <row r="22" spans="1:6" s="2" customFormat="1" ht="21" customHeight="1">
      <c r="A22" s="5">
        <v>7</v>
      </c>
      <c r="B22" s="16">
        <v>836</v>
      </c>
      <c r="C22" s="50">
        <v>1060</v>
      </c>
      <c r="D22" s="29" t="s">
        <v>75</v>
      </c>
      <c r="E22" s="17">
        <v>548.2</v>
      </c>
      <c r="F22" s="14"/>
    </row>
    <row r="23" spans="1:6" s="2" customFormat="1" ht="24.75" customHeight="1">
      <c r="A23" s="5">
        <v>8</v>
      </c>
      <c r="B23" s="12">
        <v>643</v>
      </c>
      <c r="C23" s="12">
        <v>1051</v>
      </c>
      <c r="D23" s="30" t="s">
        <v>36</v>
      </c>
      <c r="E23" s="17">
        <v>52</v>
      </c>
      <c r="F23" s="14"/>
    </row>
    <row r="24" spans="1:6" s="2" customFormat="1" ht="24.75" customHeight="1">
      <c r="A24" s="5">
        <v>9</v>
      </c>
      <c r="B24" s="16">
        <v>827</v>
      </c>
      <c r="C24" s="16">
        <v>1062</v>
      </c>
      <c r="D24" s="29" t="s">
        <v>46</v>
      </c>
      <c r="E24" s="17">
        <v>105</v>
      </c>
      <c r="F24" s="14"/>
    </row>
    <row r="25" spans="1:6" s="2" customFormat="1" ht="24" customHeight="1">
      <c r="A25" s="5">
        <v>10</v>
      </c>
      <c r="B25" s="16">
        <v>826</v>
      </c>
      <c r="C25" s="16">
        <v>1065</v>
      </c>
      <c r="D25" s="29" t="s">
        <v>76</v>
      </c>
      <c r="E25" s="17">
        <v>3609.4</v>
      </c>
      <c r="F25" s="14"/>
    </row>
    <row r="26" spans="1:5" s="14" customFormat="1" ht="29.25" customHeight="1">
      <c r="A26" s="5">
        <v>11</v>
      </c>
      <c r="B26" s="16">
        <v>693</v>
      </c>
      <c r="C26" s="16">
        <v>1043</v>
      </c>
      <c r="D26" s="29" t="s">
        <v>83</v>
      </c>
      <c r="E26" s="17">
        <v>208.8</v>
      </c>
    </row>
    <row r="27" spans="1:6" s="2" customFormat="1" ht="32.25" customHeight="1">
      <c r="A27" s="5">
        <v>12</v>
      </c>
      <c r="B27" s="16">
        <v>869</v>
      </c>
      <c r="C27" s="16">
        <v>1037</v>
      </c>
      <c r="D27" s="29" t="s">
        <v>80</v>
      </c>
      <c r="E27" s="17">
        <v>360</v>
      </c>
      <c r="F27" s="14"/>
    </row>
    <row r="28" spans="1:6" s="2" customFormat="1" ht="47.25" customHeight="1">
      <c r="A28" s="5">
        <v>13</v>
      </c>
      <c r="B28" s="16">
        <v>824</v>
      </c>
      <c r="C28" s="16">
        <v>1041</v>
      </c>
      <c r="D28" s="29" t="s">
        <v>79</v>
      </c>
      <c r="E28" s="17">
        <v>1742.4</v>
      </c>
      <c r="F28" s="14"/>
    </row>
    <row r="29" spans="1:6" s="2" customFormat="1" ht="31.5" customHeight="1">
      <c r="A29" s="5">
        <v>14</v>
      </c>
      <c r="B29" s="16">
        <v>604</v>
      </c>
      <c r="C29" s="16">
        <v>1012</v>
      </c>
      <c r="D29" s="29" t="s">
        <v>84</v>
      </c>
      <c r="E29" s="17">
        <v>198</v>
      </c>
      <c r="F29" s="14"/>
    </row>
    <row r="30" spans="1:5" s="14" customFormat="1" ht="15" customHeight="1">
      <c r="A30" s="75" t="s">
        <v>2</v>
      </c>
      <c r="B30" s="76"/>
      <c r="C30" s="76"/>
      <c r="D30" s="77"/>
      <c r="E30" s="49">
        <f>SUM(E17:E29)</f>
        <v>13225.099999999999</v>
      </c>
    </row>
    <row r="31" spans="1:5" s="14" customFormat="1" ht="66.75" customHeight="1">
      <c r="A31" s="15">
        <v>15</v>
      </c>
      <c r="B31" s="12">
        <v>623</v>
      </c>
      <c r="C31" s="12">
        <v>3012</v>
      </c>
      <c r="D31" s="29" t="s">
        <v>59</v>
      </c>
      <c r="E31" s="17">
        <v>25876.8</v>
      </c>
    </row>
    <row r="32" spans="1:5" s="14" customFormat="1" ht="25.5" customHeight="1">
      <c r="A32" s="15">
        <v>16</v>
      </c>
      <c r="B32" s="12">
        <v>111</v>
      </c>
      <c r="C32" s="12">
        <v>3043</v>
      </c>
      <c r="D32" s="30" t="s">
        <v>73</v>
      </c>
      <c r="E32" s="17">
        <v>446.8</v>
      </c>
    </row>
    <row r="33" spans="1:6" s="18" customFormat="1" ht="78.75" customHeight="1">
      <c r="A33" s="5">
        <v>17</v>
      </c>
      <c r="B33" s="16">
        <v>112</v>
      </c>
      <c r="C33" s="16">
        <v>3003</v>
      </c>
      <c r="D33" s="22" t="s">
        <v>55</v>
      </c>
      <c r="E33" s="17">
        <v>241330.9</v>
      </c>
      <c r="F33" s="20"/>
    </row>
    <row r="34" spans="1:5" s="20" customFormat="1" ht="27.75" customHeight="1">
      <c r="A34" s="5">
        <v>18</v>
      </c>
      <c r="B34" s="16">
        <v>102</v>
      </c>
      <c r="C34" s="16">
        <v>3037</v>
      </c>
      <c r="D34" s="22" t="s">
        <v>74</v>
      </c>
      <c r="E34" s="17">
        <v>1352.6</v>
      </c>
    </row>
    <row r="35" spans="1:9" s="18" customFormat="1" ht="29.25" customHeight="1">
      <c r="A35" s="15">
        <v>19</v>
      </c>
      <c r="B35" s="16">
        <v>149</v>
      </c>
      <c r="C35" s="16">
        <v>3038</v>
      </c>
      <c r="D35" s="22" t="s">
        <v>68</v>
      </c>
      <c r="E35" s="17">
        <v>730.4</v>
      </c>
      <c r="F35" s="20"/>
      <c r="G35" s="20"/>
      <c r="H35" s="20"/>
      <c r="I35" s="20"/>
    </row>
    <row r="36" spans="1:5" s="14" customFormat="1" ht="38.25" customHeight="1">
      <c r="A36" s="5">
        <v>20</v>
      </c>
      <c r="B36" s="41">
        <v>158</v>
      </c>
      <c r="C36" s="41">
        <v>3020</v>
      </c>
      <c r="D36" s="30" t="s">
        <v>88</v>
      </c>
      <c r="E36" s="17">
        <v>17700.9</v>
      </c>
    </row>
    <row r="37" spans="1:5" s="14" customFormat="1" ht="62.25" customHeight="1">
      <c r="A37" s="15">
        <v>21</v>
      </c>
      <c r="B37" s="12">
        <v>173</v>
      </c>
      <c r="C37" s="12">
        <v>3021</v>
      </c>
      <c r="D37" s="30" t="s">
        <v>62</v>
      </c>
      <c r="E37" s="17">
        <v>535.5</v>
      </c>
    </row>
    <row r="38" spans="1:5" s="14" customFormat="1" ht="130.5" customHeight="1">
      <c r="A38" s="5">
        <v>22</v>
      </c>
      <c r="B38" s="12">
        <v>133</v>
      </c>
      <c r="C38" s="12">
        <v>3024</v>
      </c>
      <c r="D38" s="42" t="s">
        <v>89</v>
      </c>
      <c r="E38" s="17">
        <v>1457.9</v>
      </c>
    </row>
    <row r="39" spans="1:6" s="14" customFormat="1" ht="25.5" customHeight="1">
      <c r="A39" s="15">
        <v>23</v>
      </c>
      <c r="B39" s="16">
        <v>196</v>
      </c>
      <c r="C39" s="16">
        <v>3035</v>
      </c>
      <c r="D39" s="22" t="s">
        <v>70</v>
      </c>
      <c r="E39" s="17">
        <f>438.6-232</f>
        <v>206.60000000000002</v>
      </c>
      <c r="F39" s="40">
        <v>-232</v>
      </c>
    </row>
    <row r="40" spans="1:6" s="3" customFormat="1" ht="42" customHeight="1">
      <c r="A40" s="15">
        <v>24</v>
      </c>
      <c r="B40" s="16">
        <v>194</v>
      </c>
      <c r="C40" s="16">
        <v>3002</v>
      </c>
      <c r="D40" s="22" t="s">
        <v>56</v>
      </c>
      <c r="E40" s="17">
        <v>11175.5</v>
      </c>
      <c r="F40" s="14"/>
    </row>
    <row r="41" spans="1:5" s="14" customFormat="1" ht="31.5" customHeight="1">
      <c r="A41" s="15">
        <v>25</v>
      </c>
      <c r="B41" s="13" t="s">
        <v>22</v>
      </c>
      <c r="C41" s="13" t="s">
        <v>32</v>
      </c>
      <c r="D41" s="30" t="s">
        <v>87</v>
      </c>
      <c r="E41" s="17">
        <v>482.8</v>
      </c>
    </row>
    <row r="42" spans="1:6" s="3" customFormat="1" ht="27.75" customHeight="1">
      <c r="A42" s="15">
        <v>26</v>
      </c>
      <c r="B42" s="13" t="s">
        <v>21</v>
      </c>
      <c r="C42" s="13" t="s">
        <v>30</v>
      </c>
      <c r="D42" s="30" t="s">
        <v>58</v>
      </c>
      <c r="E42" s="17">
        <v>3590.4</v>
      </c>
      <c r="F42" s="14"/>
    </row>
    <row r="43" spans="1:6" s="3" customFormat="1" ht="38.25" customHeight="1">
      <c r="A43" s="15">
        <v>27</v>
      </c>
      <c r="B43" s="13" t="s">
        <v>23</v>
      </c>
      <c r="C43" s="13" t="s">
        <v>27</v>
      </c>
      <c r="D43" s="30" t="s">
        <v>72</v>
      </c>
      <c r="E43" s="17">
        <v>85132</v>
      </c>
      <c r="F43" s="14"/>
    </row>
    <row r="44" spans="1:5" s="14" customFormat="1" ht="68.25" customHeight="1">
      <c r="A44" s="15">
        <v>28</v>
      </c>
      <c r="B44" s="13" t="s">
        <v>18</v>
      </c>
      <c r="C44" s="13" t="s">
        <v>33</v>
      </c>
      <c r="D44" s="30" t="s">
        <v>63</v>
      </c>
      <c r="E44" s="17">
        <v>200</v>
      </c>
    </row>
    <row r="45" spans="1:6" s="3" customFormat="1" ht="65.25" customHeight="1">
      <c r="A45" s="15">
        <v>29</v>
      </c>
      <c r="B45" s="13" t="s">
        <v>19</v>
      </c>
      <c r="C45" s="13" t="s">
        <v>34</v>
      </c>
      <c r="D45" s="30" t="s">
        <v>57</v>
      </c>
      <c r="E45" s="17">
        <v>160706.5</v>
      </c>
      <c r="F45" s="14"/>
    </row>
    <row r="46" spans="1:6" s="19" customFormat="1" ht="30.75" customHeight="1">
      <c r="A46" s="15">
        <v>30</v>
      </c>
      <c r="B46" s="21" t="s">
        <v>20</v>
      </c>
      <c r="C46" s="21" t="s">
        <v>31</v>
      </c>
      <c r="D46" s="22" t="s">
        <v>61</v>
      </c>
      <c r="E46" s="17">
        <v>11237.7</v>
      </c>
      <c r="F46" s="20"/>
    </row>
    <row r="47" spans="1:5" s="20" customFormat="1" ht="66.75" customHeight="1">
      <c r="A47" s="5">
        <v>31</v>
      </c>
      <c r="B47" s="13" t="s">
        <v>40</v>
      </c>
      <c r="C47" s="13" t="s">
        <v>41</v>
      </c>
      <c r="D47" s="30" t="s">
        <v>66</v>
      </c>
      <c r="E47" s="17">
        <v>262.1</v>
      </c>
    </row>
    <row r="48" spans="1:6" s="19" customFormat="1" ht="120" customHeight="1">
      <c r="A48" s="15">
        <v>32</v>
      </c>
      <c r="B48" s="21" t="s">
        <v>38</v>
      </c>
      <c r="C48" s="21" t="s">
        <v>85</v>
      </c>
      <c r="D48" s="22" t="s">
        <v>64</v>
      </c>
      <c r="E48" s="55">
        <v>11000.5</v>
      </c>
      <c r="F48" s="20"/>
    </row>
    <row r="49" spans="1:5" s="20" customFormat="1" ht="30.75" customHeight="1">
      <c r="A49" s="15">
        <v>33</v>
      </c>
      <c r="B49" s="12">
        <v>127.132</v>
      </c>
      <c r="C49" s="43" t="s">
        <v>39</v>
      </c>
      <c r="D49" s="30" t="s">
        <v>65</v>
      </c>
      <c r="E49" s="17">
        <f>2376+1572.4</f>
        <v>3948.4</v>
      </c>
    </row>
    <row r="50" spans="1:5" s="20" customFormat="1" ht="36.75" customHeight="1">
      <c r="A50" s="15">
        <v>34</v>
      </c>
      <c r="B50" s="21" t="s">
        <v>17</v>
      </c>
      <c r="C50" s="21" t="s">
        <v>29</v>
      </c>
      <c r="D50" s="22" t="s">
        <v>71</v>
      </c>
      <c r="E50" s="17">
        <v>1558.2</v>
      </c>
    </row>
    <row r="51" spans="1:5" s="20" customFormat="1" ht="63.75" customHeight="1">
      <c r="A51" s="15">
        <v>35</v>
      </c>
      <c r="B51" s="21" t="s">
        <v>24</v>
      </c>
      <c r="C51" s="21" t="s">
        <v>28</v>
      </c>
      <c r="D51" s="22" t="s">
        <v>69</v>
      </c>
      <c r="E51" s="17">
        <v>957</v>
      </c>
    </row>
    <row r="52" spans="1:5" s="20" customFormat="1" ht="26.25" customHeight="1">
      <c r="A52" s="15">
        <v>36</v>
      </c>
      <c r="B52" s="21" t="s">
        <v>47</v>
      </c>
      <c r="C52" s="21" t="s">
        <v>86</v>
      </c>
      <c r="D52" s="22" t="s">
        <v>60</v>
      </c>
      <c r="E52" s="17">
        <v>217.7</v>
      </c>
    </row>
    <row r="53" spans="1:5" s="20" customFormat="1" ht="36.75" customHeight="1">
      <c r="A53" s="15">
        <v>37</v>
      </c>
      <c r="B53" s="21" t="s">
        <v>48</v>
      </c>
      <c r="C53" s="21" t="s">
        <v>90</v>
      </c>
      <c r="D53" s="22" t="s">
        <v>67</v>
      </c>
      <c r="E53" s="17">
        <v>2861</v>
      </c>
    </row>
    <row r="54" spans="1:5" s="20" customFormat="1" ht="30" customHeight="1">
      <c r="A54" s="15">
        <v>38</v>
      </c>
      <c r="B54" s="21" t="s">
        <v>77</v>
      </c>
      <c r="C54" s="21" t="s">
        <v>91</v>
      </c>
      <c r="D54" s="22" t="s">
        <v>78</v>
      </c>
      <c r="E54" s="17">
        <v>3.6</v>
      </c>
    </row>
    <row r="55" spans="1:5" s="54" customFormat="1" ht="17.25" customHeight="1">
      <c r="A55" s="78" t="s">
        <v>10</v>
      </c>
      <c r="B55" s="79"/>
      <c r="C55" s="79"/>
      <c r="D55" s="79"/>
      <c r="E55" s="53">
        <f>SUM(E31:E54)</f>
        <v>582971.7999999999</v>
      </c>
    </row>
    <row r="56" spans="1:6" s="18" customFormat="1" ht="38.25" customHeight="1">
      <c r="A56" s="15">
        <v>39</v>
      </c>
      <c r="B56" s="16">
        <v>316</v>
      </c>
      <c r="C56" s="16">
        <v>4010</v>
      </c>
      <c r="D56" s="22" t="s">
        <v>49</v>
      </c>
      <c r="E56" s="17">
        <v>426.7</v>
      </c>
      <c r="F56" s="20"/>
    </row>
    <row r="57" spans="1:5" s="20" customFormat="1" ht="18" customHeight="1">
      <c r="A57" s="80" t="s">
        <v>14</v>
      </c>
      <c r="B57" s="81"/>
      <c r="C57" s="81"/>
      <c r="D57" s="82"/>
      <c r="E57" s="49">
        <f>SUM(E56:E56)</f>
        <v>426.7</v>
      </c>
    </row>
    <row r="58" spans="1:6" s="18" customFormat="1" ht="15" customHeight="1">
      <c r="A58" s="83" t="s">
        <v>8</v>
      </c>
      <c r="B58" s="84"/>
      <c r="C58" s="84"/>
      <c r="D58" s="84"/>
      <c r="E58" s="51">
        <f>E30+E55+E16+E57</f>
        <v>656917.4999999999</v>
      </c>
      <c r="F58" s="20"/>
    </row>
    <row r="59" spans="1:5" ht="27" customHeight="1">
      <c r="A59" s="56">
        <v>40</v>
      </c>
      <c r="B59" s="57">
        <v>119</v>
      </c>
      <c r="C59" s="57">
        <v>119</v>
      </c>
      <c r="D59" s="58" t="s">
        <v>50</v>
      </c>
      <c r="E59" s="52">
        <v>1932</v>
      </c>
    </row>
    <row r="60" spans="1:5" ht="26.25" customHeight="1">
      <c r="A60" s="56">
        <v>41</v>
      </c>
      <c r="B60" s="57">
        <v>721</v>
      </c>
      <c r="C60" s="57">
        <v>721</v>
      </c>
      <c r="D60" s="58" t="s">
        <v>51</v>
      </c>
      <c r="E60" s="52">
        <v>134.5</v>
      </c>
    </row>
    <row r="61" spans="1:5" s="14" customFormat="1" ht="41.25" customHeight="1">
      <c r="A61" s="56">
        <v>42</v>
      </c>
      <c r="B61" s="59">
        <v>723</v>
      </c>
      <c r="C61" s="59">
        <v>723</v>
      </c>
      <c r="D61" s="60" t="s">
        <v>52</v>
      </c>
      <c r="E61" s="52">
        <v>163.1</v>
      </c>
    </row>
    <row r="62" spans="1:5" s="14" customFormat="1" ht="21" customHeight="1">
      <c r="A62" s="56">
        <v>43</v>
      </c>
      <c r="B62" s="59">
        <v>724</v>
      </c>
      <c r="C62" s="59">
        <v>724</v>
      </c>
      <c r="D62" s="60" t="s">
        <v>16</v>
      </c>
      <c r="E62" s="52">
        <v>26924</v>
      </c>
    </row>
    <row r="63" spans="1:6" s="14" customFormat="1" ht="38.25" customHeight="1">
      <c r="A63" s="56">
        <v>44</v>
      </c>
      <c r="B63" s="59">
        <v>735</v>
      </c>
      <c r="C63" s="59">
        <v>735</v>
      </c>
      <c r="D63" s="60" t="s">
        <v>53</v>
      </c>
      <c r="E63" s="52">
        <v>1000</v>
      </c>
      <c r="F63" s="39">
        <v>-350</v>
      </c>
    </row>
    <row r="64" spans="1:5" s="14" customFormat="1" ht="28.5" customHeight="1">
      <c r="A64" s="56">
        <v>45</v>
      </c>
      <c r="B64" s="59">
        <v>736</v>
      </c>
      <c r="C64" s="59">
        <v>736</v>
      </c>
      <c r="D64" s="60" t="s">
        <v>54</v>
      </c>
      <c r="E64" s="52">
        <f>60</f>
        <v>60</v>
      </c>
    </row>
    <row r="65" spans="1:6" s="14" customFormat="1" ht="40.5" customHeight="1">
      <c r="A65" s="56">
        <v>46</v>
      </c>
      <c r="B65" s="59">
        <v>739</v>
      </c>
      <c r="C65" s="59">
        <v>739</v>
      </c>
      <c r="D65" s="60" t="s">
        <v>81</v>
      </c>
      <c r="E65" s="52">
        <v>42</v>
      </c>
      <c r="F65" s="39"/>
    </row>
    <row r="66" spans="1:5" s="62" customFormat="1" ht="15.75" customHeight="1" thickBot="1">
      <c r="A66" s="65" t="s">
        <v>15</v>
      </c>
      <c r="B66" s="66"/>
      <c r="C66" s="66"/>
      <c r="D66" s="67"/>
      <c r="E66" s="61">
        <f>SUM(E59:E65)</f>
        <v>30255.6</v>
      </c>
    </row>
    <row r="67" spans="1:5" s="62" customFormat="1" ht="16.5" customHeight="1" thickBot="1">
      <c r="A67" s="68" t="s">
        <v>9</v>
      </c>
      <c r="B67" s="69"/>
      <c r="C67" s="69"/>
      <c r="D67" s="70"/>
      <c r="E67" s="63">
        <f>E66+E58</f>
        <v>687173.0999999999</v>
      </c>
    </row>
  </sheetData>
  <sheetProtection/>
  <mergeCells count="8">
    <mergeCell ref="A66:D66"/>
    <mergeCell ref="A67:D67"/>
    <mergeCell ref="A11:E11"/>
    <mergeCell ref="A16:D16"/>
    <mergeCell ref="A30:D30"/>
    <mergeCell ref="A55:D55"/>
    <mergeCell ref="A57:D57"/>
    <mergeCell ref="A58:D58"/>
  </mergeCells>
  <printOptions/>
  <pageMargins left="0.5905511811023623" right="0" top="0.5905511811023623" bottom="0.5905511811023623" header="0" footer="0"/>
  <pageSetup fitToHeight="2"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Бакашова Екатерина В.</cp:lastModifiedBy>
  <cp:lastPrinted>2018-12-26T11:43:56Z</cp:lastPrinted>
  <dcterms:created xsi:type="dcterms:W3CDTF">2005-12-26T07:27:52Z</dcterms:created>
  <dcterms:modified xsi:type="dcterms:W3CDTF">2019-01-11T10:59:51Z</dcterms:modified>
  <cp:category/>
  <cp:version/>
  <cp:contentType/>
  <cp:contentStatus/>
</cp:coreProperties>
</file>