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<sst xmlns="http://schemas.openxmlformats.org/spreadsheetml/2006/main" count="74" uniqueCount="60">
  <si>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</si>
  <si>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</si>
  <si>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</si>
  <si>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</si>
  <si>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</si>
  <si>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</si>
  <si>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</si>
  <si>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</si>
  <si>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</si>
  <si>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</si>
  <si>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</si>
  <si>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</si>
  <si>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</si>
  <si>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</si>
  <si>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</si>
  <si>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</si>
  <si>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</si>
  <si>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</si>
  <si>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</si>
  <si>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</si>
  <si>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</si>
  <si>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</si>
  <si>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</si>
  <si>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</si>
  <si>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</si>
  <si>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</si>
  <si>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</si>
  <si>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</si>
  <si>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</si>
  <si>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</si>
  <si>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</si>
  <si>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</si>
  <si>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</si>
  <si>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</si>
  <si>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</si>
  <si>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</si>
  <si>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</si>
  <si>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</si>
  <si>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</si>
  <si>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</si>
  <si>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</si>
  <si>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</si>
  <si>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</si>
  <si>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</si>
  <si>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</si>
  <si>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Приложение 5.1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</si>
  <si>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</si>
  <si>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</si>
  <si>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</si>
  <si>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</si>
  <si>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0420170510</t>
  </si>
  <si>
    <t>634</t>
  </si>
  <si>
    <t>за счет средств бюджетов другого уровня (субсидии),                                      в том числе: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</si>
  <si>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</si>
  <si>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 xml:space="preserve">0702 </t>
  </si>
  <si>
    <t xml:space="preserve">0702         </t>
  </si>
  <si>
    <t xml:space="preserve">Субсидии, выделяемые бюджетным общеобразовательным учреждениям на 2018  год                                                                                                                                        </t>
  </si>
  <si>
    <t xml:space="preserve"> 417    425    489      </t>
  </si>
  <si>
    <t xml:space="preserve">414    415    417       425                            489     </t>
  </si>
  <si>
    <t xml:space="preserve">от  20.12.2017   №    395-рсд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</si>
</sst>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</numFmts>
  <fonts count="5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1" fillId="0" borderId="0" xfId="60" applyNumberFormat="1" applyFont="1" applyFill="1" applyAlignment="1">
      <alignment horizontal="right"/>
    </xf>
    <xf numFmtId="188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vertical="center" wrapText="1"/>
    </xf>
    <xf numFmtId="188" fontId="15" fillId="33" borderId="1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K8" sqref="K8"/>
    </sheetView>
  </sheetViews>
  <sheetFormatPr defaultColWidth="8.8515625" defaultRowHeight="12.75"/>
  <cols>
    <col min="1" max="1" width="24.7109375" style="19" customWidth="1"/>
    <col min="2" max="2" width="6.00390625" style="18" customWidth="1"/>
    <col min="3" max="3" width="9.57421875" style="18" customWidth="1"/>
    <col min="4" max="5" width="5.140625" style="18" customWidth="1"/>
    <col min="6" max="6" width="5.421875" style="18" customWidth="1"/>
    <col min="7" max="9" width="10.28125" style="18" customWidth="1"/>
    <col min="10" max="10" width="10.8515625" style="18" customWidth="1"/>
    <col min="11" max="11" width="11.140625" style="18" customWidth="1"/>
    <col min="12" max="16384" width="8.8515625" style="12" customWidth="1"/>
  </cols>
  <sheetData>
    <row r="1" spans="1:11" s="3" customFormat="1" ht="12.75">
      <c r="A1" s="8"/>
      <c r="K1" s="4" t="s">
        <v>45</v>
      </c>
    </row>
    <row r="2" spans="1:11" s="3" customFormat="1" ht="12.75">
      <c r="A2" s="8"/>
      <c r="K2" s="1" t="s">
        <v>8</v>
      </c>
    </row>
    <row r="3" spans="1:11" s="3" customFormat="1" ht="12.75">
      <c r="A3" s="8"/>
      <c r="K3" s="1" t="s">
        <v>9</v>
      </c>
    </row>
    <row r="4" spans="1:11" s="3" customFormat="1" ht="12.75">
      <c r="A4" s="8"/>
      <c r="K4" s="2" t="s">
        <v>10</v>
      </c>
    </row>
    <row r="5" spans="1:11" s="3" customFormat="1" ht="12.75">
      <c r="A5" s="8"/>
      <c r="K5" s="2" t="s">
        <v>39</v>
      </c>
    </row>
    <row r="6" spans="1:11" s="3" customFormat="1" ht="12.75">
      <c r="A6" s="8"/>
      <c r="K6" s="2" t="s">
        <v>59</v>
      </c>
    </row>
    <row r="7" spans="1:11" s="3" customFormat="1" ht="12.75">
      <c r="A7" s="8"/>
      <c r="K7" s="4"/>
    </row>
    <row r="8" spans="1:11" s="3" customFormat="1" ht="12.75">
      <c r="A8" s="8"/>
      <c r="K8" s="2"/>
    </row>
    <row r="9" spans="1:11" s="5" customFormat="1" ht="17.25" customHeight="1">
      <c r="A9" s="61" t="s">
        <v>56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s="5" customFormat="1" ht="17.25" customHeight="1">
      <c r="A10" s="61" t="s">
        <v>44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s="5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2.75">
      <c r="B12" s="17"/>
      <c r="C12" s="17"/>
      <c r="D12" s="17"/>
      <c r="E12" s="17"/>
      <c r="F12" s="17"/>
      <c r="G12" s="17"/>
      <c r="H12" s="17"/>
      <c r="I12" s="17"/>
      <c r="J12" s="62" t="s">
        <v>11</v>
      </c>
      <c r="K12" s="62"/>
    </row>
    <row r="13" spans="1:11" ht="30.75" customHeight="1">
      <c r="A13" s="63"/>
      <c r="B13" s="64" t="s">
        <v>15</v>
      </c>
      <c r="C13" s="65"/>
      <c r="D13" s="65"/>
      <c r="E13" s="65"/>
      <c r="F13" s="66"/>
      <c r="G13" s="64" t="s">
        <v>25</v>
      </c>
      <c r="H13" s="65"/>
      <c r="I13" s="65"/>
      <c r="J13" s="65"/>
      <c r="K13" s="66"/>
    </row>
    <row r="14" spans="1:11" s="20" customFormat="1" ht="36" customHeight="1">
      <c r="A14" s="63"/>
      <c r="B14" s="6" t="s">
        <v>0</v>
      </c>
      <c r="C14" s="6" t="s">
        <v>1</v>
      </c>
      <c r="D14" s="6" t="s">
        <v>2</v>
      </c>
      <c r="E14" s="6" t="s">
        <v>33</v>
      </c>
      <c r="F14" s="6" t="s">
        <v>34</v>
      </c>
      <c r="G14" s="11" t="s">
        <v>24</v>
      </c>
      <c r="H14" s="11" t="s">
        <v>21</v>
      </c>
      <c r="I14" s="11" t="s">
        <v>22</v>
      </c>
      <c r="J14" s="11" t="s">
        <v>23</v>
      </c>
      <c r="K14" s="10" t="s">
        <v>16</v>
      </c>
    </row>
    <row r="15" spans="1:11" ht="18" customHeight="1">
      <c r="A15" s="52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24" customHeight="1">
      <c r="A16" s="55" t="s">
        <v>46</v>
      </c>
      <c r="B16" s="56"/>
      <c r="C16" s="56"/>
      <c r="D16" s="56"/>
      <c r="E16" s="56"/>
      <c r="F16" s="56"/>
      <c r="G16" s="56"/>
      <c r="H16" s="56"/>
      <c r="I16" s="56"/>
      <c r="J16" s="57"/>
      <c r="K16" s="16">
        <f>SUM(K17:K18)</f>
        <v>223390.09999999998</v>
      </c>
    </row>
    <row r="17" spans="1:11" s="35" customFormat="1" ht="30" customHeight="1">
      <c r="A17" s="7" t="s">
        <v>30</v>
      </c>
      <c r="B17" s="33" t="s">
        <v>3</v>
      </c>
      <c r="C17" s="33" t="s">
        <v>40</v>
      </c>
      <c r="D17" s="33" t="s">
        <v>31</v>
      </c>
      <c r="E17" s="33" t="s">
        <v>37</v>
      </c>
      <c r="F17" s="33" t="s">
        <v>12</v>
      </c>
      <c r="G17" s="34">
        <v>4989.7</v>
      </c>
      <c r="H17" s="34">
        <v>7116.5</v>
      </c>
      <c r="I17" s="34">
        <v>10691.2</v>
      </c>
      <c r="J17" s="34">
        <v>13869</v>
      </c>
      <c r="K17" s="37">
        <f>SUM(G17:J17)</f>
        <v>36666.4</v>
      </c>
    </row>
    <row r="18" spans="1:11" s="38" customFormat="1" ht="57" customHeight="1">
      <c r="A18" s="21" t="s">
        <v>29</v>
      </c>
      <c r="B18" s="36" t="s">
        <v>3</v>
      </c>
      <c r="C18" s="36" t="s">
        <v>41</v>
      </c>
      <c r="D18" s="36" t="s">
        <v>31</v>
      </c>
      <c r="E18" s="36" t="s">
        <v>12</v>
      </c>
      <c r="F18" s="36" t="s">
        <v>13</v>
      </c>
      <c r="G18" s="34">
        <v>35039.2</v>
      </c>
      <c r="H18" s="34">
        <v>32406.6</v>
      </c>
      <c r="I18" s="34">
        <v>66833.4</v>
      </c>
      <c r="J18" s="34">
        <v>52444.5</v>
      </c>
      <c r="K18" s="37">
        <f>SUM(G18:J18)</f>
        <v>186723.69999999998</v>
      </c>
    </row>
    <row r="19" spans="1:11" s="13" customFormat="1" ht="36.75" customHeight="1">
      <c r="A19" s="46" t="s">
        <v>18</v>
      </c>
      <c r="B19" s="47"/>
      <c r="C19" s="47"/>
      <c r="D19" s="47"/>
      <c r="E19" s="47"/>
      <c r="F19" s="48"/>
      <c r="G19" s="22">
        <f>G17+G18</f>
        <v>40028.899999999994</v>
      </c>
      <c r="H19" s="22">
        <f>H17+H18</f>
        <v>39523.1</v>
      </c>
      <c r="I19" s="22">
        <f>I17+I18</f>
        <v>77524.59999999999</v>
      </c>
      <c r="J19" s="22">
        <f>J17+J18</f>
        <v>66313.5</v>
      </c>
      <c r="K19" s="22">
        <f>K16</f>
        <v>223390.09999999998</v>
      </c>
    </row>
    <row r="20" spans="1:11" ht="18" customHeight="1">
      <c r="A20" s="52" t="s">
        <v>5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24" customHeight="1">
      <c r="A21" s="55" t="s">
        <v>47</v>
      </c>
      <c r="B21" s="56"/>
      <c r="C21" s="56"/>
      <c r="D21" s="56"/>
      <c r="E21" s="56"/>
      <c r="F21" s="56"/>
      <c r="G21" s="56"/>
      <c r="H21" s="56"/>
      <c r="I21" s="56"/>
      <c r="J21" s="57"/>
      <c r="K21" s="16">
        <f>K22+K25</f>
        <v>6442.7</v>
      </c>
    </row>
    <row r="22" spans="1:11" s="40" customFormat="1" ht="24">
      <c r="A22" s="24" t="s">
        <v>19</v>
      </c>
      <c r="B22" s="36"/>
      <c r="C22" s="36"/>
      <c r="D22" s="36"/>
      <c r="E22" s="36"/>
      <c r="F22" s="36"/>
      <c r="G22" s="39">
        <f>SUM(G23:G24)</f>
        <v>301.6</v>
      </c>
      <c r="H22" s="39">
        <f>SUM(H23:H24)</f>
        <v>988.2</v>
      </c>
      <c r="I22" s="39">
        <f>SUM(I23:I24)</f>
        <v>411.1</v>
      </c>
      <c r="J22" s="39">
        <f>SUM(J23:J24)</f>
        <v>764.3</v>
      </c>
      <c r="K22" s="39">
        <f>SUM(K23:K24)</f>
        <v>2465.2</v>
      </c>
    </row>
    <row r="23" spans="1:11" s="40" customFormat="1" ht="51" customHeight="1">
      <c r="A23" s="27" t="s">
        <v>35</v>
      </c>
      <c r="B23" s="36" t="s">
        <v>3</v>
      </c>
      <c r="C23" s="36" t="s">
        <v>40</v>
      </c>
      <c r="D23" s="36" t="s">
        <v>32</v>
      </c>
      <c r="E23" s="36" t="s">
        <v>38</v>
      </c>
      <c r="F23" s="36" t="s">
        <v>12</v>
      </c>
      <c r="G23" s="34">
        <v>298.6</v>
      </c>
      <c r="H23" s="34">
        <v>971.2</v>
      </c>
      <c r="I23" s="34">
        <v>409.1</v>
      </c>
      <c r="J23" s="34">
        <v>753.3</v>
      </c>
      <c r="K23" s="37">
        <f>SUM(G23:J23)</f>
        <v>2432.2</v>
      </c>
    </row>
    <row r="24" spans="1:11" s="41" customFormat="1" ht="66.75" customHeight="1">
      <c r="A24" s="21" t="s">
        <v>53</v>
      </c>
      <c r="B24" s="23" t="s">
        <v>55</v>
      </c>
      <c r="C24" s="36" t="s">
        <v>48</v>
      </c>
      <c r="D24" s="36" t="s">
        <v>32</v>
      </c>
      <c r="E24" s="23" t="s">
        <v>57</v>
      </c>
      <c r="F24" s="36" t="s">
        <v>12</v>
      </c>
      <c r="G24" s="34">
        <v>3</v>
      </c>
      <c r="H24" s="34">
        <v>17</v>
      </c>
      <c r="I24" s="34">
        <v>2</v>
      </c>
      <c r="J24" s="34">
        <v>11</v>
      </c>
      <c r="K24" s="37">
        <f>SUM(G24:J24)</f>
        <v>33</v>
      </c>
    </row>
    <row r="25" spans="1:11" s="40" customFormat="1" ht="41.25" customHeight="1">
      <c r="A25" s="24" t="s">
        <v>52</v>
      </c>
      <c r="B25" s="36"/>
      <c r="C25" s="36"/>
      <c r="D25" s="36"/>
      <c r="E25" s="36"/>
      <c r="F25" s="36"/>
      <c r="G25" s="39">
        <f>G26</f>
        <v>2424.4</v>
      </c>
      <c r="H25" s="39">
        <f>H26</f>
        <v>153</v>
      </c>
      <c r="I25" s="39">
        <f>I26</f>
        <v>18</v>
      </c>
      <c r="J25" s="39">
        <f>J26</f>
        <v>1382.1</v>
      </c>
      <c r="K25" s="39">
        <f>K26</f>
        <v>3977.5</v>
      </c>
    </row>
    <row r="26" spans="1:11" s="41" customFormat="1" ht="70.5" customHeight="1">
      <c r="A26" s="21" t="s">
        <v>49</v>
      </c>
      <c r="B26" s="23" t="s">
        <v>54</v>
      </c>
      <c r="C26" s="36" t="s">
        <v>50</v>
      </c>
      <c r="D26" s="36" t="s">
        <v>32</v>
      </c>
      <c r="E26" s="23" t="s">
        <v>58</v>
      </c>
      <c r="F26" s="36" t="s">
        <v>51</v>
      </c>
      <c r="G26" s="34">
        <v>2424.4</v>
      </c>
      <c r="H26" s="34">
        <v>153</v>
      </c>
      <c r="I26" s="34">
        <v>18</v>
      </c>
      <c r="J26" s="34">
        <v>1382.1</v>
      </c>
      <c r="K26" s="37">
        <f>SUM(G26:J26)</f>
        <v>3977.5</v>
      </c>
    </row>
    <row r="27" spans="1:11" s="44" customFormat="1" ht="18.75" customHeight="1">
      <c r="A27" s="58" t="s">
        <v>36</v>
      </c>
      <c r="B27" s="59"/>
      <c r="C27" s="59"/>
      <c r="D27" s="59"/>
      <c r="E27" s="59"/>
      <c r="F27" s="59"/>
      <c r="G27" s="59"/>
      <c r="H27" s="59"/>
      <c r="I27" s="59"/>
      <c r="J27" s="60"/>
      <c r="K27" s="28">
        <f>SUM(K28)</f>
        <v>16920.3</v>
      </c>
    </row>
    <row r="28" spans="1:11" s="40" customFormat="1" ht="36">
      <c r="A28" s="24" t="s">
        <v>28</v>
      </c>
      <c r="B28" s="42"/>
      <c r="C28" s="43"/>
      <c r="D28" s="43"/>
      <c r="E28" s="43"/>
      <c r="F28" s="43"/>
      <c r="G28" s="39">
        <f>SUM(G29:G30)</f>
        <v>2240.4</v>
      </c>
      <c r="H28" s="39">
        <f>SUM(H29:H30)</f>
        <v>3847.5</v>
      </c>
      <c r="I28" s="39">
        <f>SUM(I29:I30)</f>
        <v>5722.3</v>
      </c>
      <c r="J28" s="39">
        <f>SUM(J29:J30)</f>
        <v>5110.1</v>
      </c>
      <c r="K28" s="39">
        <f>SUM(K29:K30)</f>
        <v>16920.3</v>
      </c>
    </row>
    <row r="29" spans="1:11" s="40" customFormat="1" ht="42.75" customHeight="1">
      <c r="A29" s="25" t="s">
        <v>26</v>
      </c>
      <c r="B29" s="36" t="s">
        <v>4</v>
      </c>
      <c r="C29" s="36" t="s">
        <v>42</v>
      </c>
      <c r="D29" s="36" t="s">
        <v>32</v>
      </c>
      <c r="E29" s="36" t="s">
        <v>12</v>
      </c>
      <c r="F29" s="36" t="s">
        <v>14</v>
      </c>
      <c r="G29" s="34">
        <v>50.3</v>
      </c>
      <c r="H29" s="34">
        <v>86.4</v>
      </c>
      <c r="I29" s="34">
        <v>128.5</v>
      </c>
      <c r="J29" s="34">
        <v>114.6</v>
      </c>
      <c r="K29" s="37">
        <f>SUM(G29:J29)</f>
        <v>379.79999999999995</v>
      </c>
    </row>
    <row r="30" spans="1:11" s="40" customFormat="1" ht="51" customHeight="1">
      <c r="A30" s="25" t="s">
        <v>27</v>
      </c>
      <c r="B30" s="36" t="s">
        <v>17</v>
      </c>
      <c r="C30" s="36" t="s">
        <v>43</v>
      </c>
      <c r="D30" s="36" t="s">
        <v>32</v>
      </c>
      <c r="E30" s="36" t="s">
        <v>12</v>
      </c>
      <c r="F30" s="36" t="s">
        <v>14</v>
      </c>
      <c r="G30" s="34">
        <v>2190.1</v>
      </c>
      <c r="H30" s="34">
        <v>3761.1</v>
      </c>
      <c r="I30" s="34">
        <v>5593.8</v>
      </c>
      <c r="J30" s="34">
        <v>4995.5</v>
      </c>
      <c r="K30" s="37">
        <f>SUM(G30:J30)</f>
        <v>16540.5</v>
      </c>
    </row>
    <row r="31" spans="1:11" s="41" customFormat="1" ht="21" customHeight="1">
      <c r="A31" s="46" t="s">
        <v>20</v>
      </c>
      <c r="B31" s="47"/>
      <c r="C31" s="47"/>
      <c r="D31" s="47"/>
      <c r="E31" s="47"/>
      <c r="F31" s="48"/>
      <c r="G31" s="29">
        <f>G22+G25+G28</f>
        <v>4966.4</v>
      </c>
      <c r="H31" s="29">
        <f>H22+H25+H28</f>
        <v>4988.7</v>
      </c>
      <c r="I31" s="29">
        <f>I22+I25+I28</f>
        <v>6151.400000000001</v>
      </c>
      <c r="J31" s="29">
        <f>J22+J25+J28</f>
        <v>7256.5</v>
      </c>
      <c r="K31" s="29">
        <f>K22+K25+K28</f>
        <v>23363</v>
      </c>
    </row>
    <row r="32" spans="1:11" s="45" customFormat="1" ht="21" customHeight="1">
      <c r="A32" s="49" t="s">
        <v>7</v>
      </c>
      <c r="B32" s="50"/>
      <c r="C32" s="50"/>
      <c r="D32" s="50"/>
      <c r="E32" s="50"/>
      <c r="F32" s="51"/>
      <c r="G32" s="30">
        <f>G19+G31</f>
        <v>44995.299999999996</v>
      </c>
      <c r="H32" s="30">
        <f>H19+H31</f>
        <v>44511.799999999996</v>
      </c>
      <c r="I32" s="30">
        <f>I19+I31</f>
        <v>83675.99999999999</v>
      </c>
      <c r="J32" s="30">
        <f>J19+J31</f>
        <v>73570</v>
      </c>
      <c r="K32" s="30">
        <f>K19+K31</f>
        <v>246753.09999999998</v>
      </c>
    </row>
    <row r="33" spans="1:11" s="26" customFormat="1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0" s="26" customFormat="1" ht="12.75">
      <c r="A34" s="31"/>
      <c r="B34" s="32"/>
      <c r="C34" s="32"/>
      <c r="D34" s="32"/>
      <c r="E34" s="32"/>
      <c r="F34" s="32"/>
      <c r="G34" s="32"/>
      <c r="H34" s="32"/>
      <c r="I34" s="32"/>
      <c r="J34" s="32"/>
    </row>
    <row r="35" spans="1:11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</sheetData>
  <sheetProtection/>
  <mergeCells count="14">
    <mergeCell ref="A9:K9"/>
    <mergeCell ref="A10:K10"/>
    <mergeCell ref="J12:K12"/>
    <mergeCell ref="A13:A14"/>
    <mergeCell ref="B13:F13"/>
    <mergeCell ref="G13:K13"/>
    <mergeCell ref="A31:F31"/>
    <mergeCell ref="A32:F32"/>
    <mergeCell ref="A15:K15"/>
    <mergeCell ref="A16:J16"/>
    <mergeCell ref="A19:F19"/>
    <mergeCell ref="A20:K20"/>
    <mergeCell ref="A21:J21"/>
    <mergeCell ref="A27:J27"/>
  </mergeCells>
  <printOptions/>
  <pageMargins left="0.7086614173228347" right="0.11811023622047245" top="0.5511811023622047" bottom="0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2017-12-27T06:05:37Z</cp:lastPrinted>
  <dcterms:created xsi:type="dcterms:W3CDTF">1996-10-08T23:32:33Z</dcterms:created>
  <dcterms:modified xsi:type="dcterms:W3CDTF">2018-01-22T05:49:49Z</dcterms:modified>
  <cp:category/>
  <cp:version/>
  <cp:contentType/>
  <cp:contentStatus/>
</cp:coreProperties>
</file>