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ервонач" sheetId="1" r:id="rId1"/>
  </sheets>
  <definedNames>
    <definedName name="_xlnm.Print_Titles" localSheetId="0">'первонач'!$5:$5</definedName>
  </definedNames>
  <calcPr fullCalcOnLoad="1"/>
</workbook>
</file>

<file path=xl/sharedStrings.xml><?xml version="1.0" encoding="utf-8"?>
<sst xmlns="http://schemas.openxmlformats.org/spreadsheetml/2006/main" count="94" uniqueCount="76">
  <si>
    <t>VIII. ЦЕЛЕВЫЕ ПРОГРАММЫ,</t>
  </si>
  <si>
    <t>ПРЕДУСМОТРЕННЫЕ В БЮДЖЕТЕ МУНИЦИПАЛЬНОГО ОБРАЗОВАНИЯ</t>
  </si>
  <si>
    <r>
      <t xml:space="preserve">СЛАНЦЕВСКИЙ МУНИЦИПАЛЬНЫЙ РАЙОН на </t>
    </r>
    <r>
      <rPr>
        <b/>
        <sz val="12"/>
        <rFont val="Times New Roman"/>
        <family val="1"/>
      </rPr>
      <t>2012</t>
    </r>
    <r>
      <rPr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год</t>
    </r>
  </si>
  <si>
    <t>СКРЫТЬ</t>
  </si>
  <si>
    <t>КЦСР</t>
  </si>
  <si>
    <t>Наименование программы /                                     получатель бюджетных средств</t>
  </si>
  <si>
    <t>Нормативный документ</t>
  </si>
  <si>
    <r>
      <t xml:space="preserve">Утверждено </t>
    </r>
    <r>
      <rPr>
        <b/>
        <sz val="8"/>
        <rFont val="Times New Roman"/>
        <family val="1"/>
      </rPr>
      <t xml:space="preserve">в плане мероприятий,   </t>
    </r>
    <r>
      <rPr>
        <sz val="8"/>
        <rFont val="Times New Roman"/>
        <family val="1"/>
      </rPr>
      <t>тыс.руб.</t>
    </r>
  </si>
  <si>
    <r>
      <t>Включено в бюджет</t>
    </r>
    <r>
      <rPr>
        <b/>
        <sz val="9.5"/>
        <rFont val="Times New Roman"/>
        <family val="1"/>
      </rPr>
      <t xml:space="preserve">,            </t>
    </r>
    <r>
      <rPr>
        <sz val="8"/>
        <rFont val="Times New Roman"/>
        <family val="1"/>
      </rPr>
      <t>тыс.руб.</t>
    </r>
  </si>
  <si>
    <t>7951410</t>
  </si>
  <si>
    <t>Пожарная безопасность на территории Сланцевского муниципального района на 2010 - 2012 годы</t>
  </si>
  <si>
    <t xml:space="preserve">Постановление адм. МО от 29.12.2009 № 1775-п, Постановление адм. МО от 21.06.2011 № 631-п,               Постановление адм. МО от 15.11.2011 № 1399-п </t>
  </si>
  <si>
    <t>Администрация Сланцевского муниципального района</t>
  </si>
  <si>
    <t>Комитет финансов (МБТ  сельским  поселениям)</t>
  </si>
  <si>
    <t>Комитет образования  -  субсидии для:</t>
  </si>
  <si>
    <t>МОУ "Сланцевская СОШ № 2"                - 257,6 т.р.</t>
  </si>
  <si>
    <t>МОУ "Сланцевская СОШ № 1"                - 130,0</t>
  </si>
  <si>
    <t>МОУ "Сланцевская СОШ № 3"                - 225,0</t>
  </si>
  <si>
    <t xml:space="preserve">МДОУ "Сланцевский детский сад № 5"  </t>
  </si>
  <si>
    <t>МДОУ "Выскатский детский сад № 9"</t>
  </si>
  <si>
    <t>МДОУ "Новосельский детский сад № 18"</t>
  </si>
  <si>
    <t>МДОУ "Сланцевский детский сад № 1 компенсирующего вида"</t>
  </si>
  <si>
    <t>МДОУ "Сланцевский детский сад № 10"</t>
  </si>
  <si>
    <t>МДОУ "Сланцевский детский сад № 15 комбинированного вида"</t>
  </si>
  <si>
    <t>МДОУ "Сланцевский детский сад № 22"</t>
  </si>
  <si>
    <t>МОУ "Выскатская ООШ"</t>
  </si>
  <si>
    <t>МОУ "Загривская СОШ"</t>
  </si>
  <si>
    <t>МОУ "Новосельская ООШ"</t>
  </si>
  <si>
    <t>МОУ ДОД "Сланцевский ДДТ"</t>
  </si>
  <si>
    <t>МОУДОД "Сланцевская ДЮСШ"</t>
  </si>
  <si>
    <t>МОУДОД "Сланцевская детская музыкальная школа"</t>
  </si>
  <si>
    <t>7951500</t>
  </si>
  <si>
    <t>Развитие агропромышленного комплекса Сланцевского муниципального района   на  2011-2014 годы</t>
  </si>
  <si>
    <t>Постановление адм. МО                  от 10.02.2011 № 108-п</t>
  </si>
  <si>
    <t>7952310</t>
  </si>
  <si>
    <t>Развитие и поддержка малого и среднего предпринимательства муниципального образования Сланцевский муниципальный район Ленинградской области     на  2012- 2014 годы</t>
  </si>
  <si>
    <t xml:space="preserve">Постановление адм. МО                  от 26.10.2011 № 1287-п                   </t>
  </si>
  <si>
    <t>7952400</t>
  </si>
  <si>
    <t>Развитие образования муниципального образования Сланцевский муниципальный район Ленинградской области на 2011 - 2015 годы</t>
  </si>
  <si>
    <t>Постановление адм. МО  от 26.10.2010 № 1130-п                               Постановление адм. МО от 31.10.2011 № 1308-п</t>
  </si>
  <si>
    <t xml:space="preserve">Комитет образования </t>
  </si>
  <si>
    <t>Комитет образования  -   субсидии на иные цели    для:</t>
  </si>
  <si>
    <t>МОУ "Сланцевская СОШ № 2"               - 2 135,6 т.р.</t>
  </si>
  <si>
    <t>МОУ "Сланцевская СОШ № 1"                  - 895,0</t>
  </si>
  <si>
    <t>МОУ "Сланцевская СОШ № 3"                 - 467,0</t>
  </si>
  <si>
    <t>МОУ "Сланцевская СОШ № 6"               -1 369,6</t>
  </si>
  <si>
    <t>МДОУ "Гостицкий детский сад № 20"</t>
  </si>
  <si>
    <t>МДОУ "Загривский детский сад № 21"</t>
  </si>
  <si>
    <t>МДОУ "Сланцевский детский сад № 11"</t>
  </si>
  <si>
    <t>МДОУ "Сланцевский детский сад № 2"</t>
  </si>
  <si>
    <t>МДОУ "Сланцевский детский сад № 3"</t>
  </si>
  <si>
    <t>МДОУ "Сланцевский детский сад № 7"</t>
  </si>
  <si>
    <t>МДОУ "Сланцевский детский сад №4"</t>
  </si>
  <si>
    <t>МДОУ "Старопольский детский сад № 17"</t>
  </si>
  <si>
    <t>МОУ  "Черновская начальная школа-детский сад"</t>
  </si>
  <si>
    <t>МОУ "Овсищенская начальная школа-детский сад"</t>
  </si>
  <si>
    <t>МОУ "Старопольская СОШ"</t>
  </si>
  <si>
    <t>МОУ "СЦДиК"</t>
  </si>
  <si>
    <t xml:space="preserve">МОУДОД "Сланцевский ЦИТ"                </t>
  </si>
  <si>
    <t>МОУДОД "Сланцевская детская художественная школа"</t>
  </si>
  <si>
    <t>7952810</t>
  </si>
  <si>
    <t>Основные направления развития культуры, физической культуры  и молодежной политики на территории МО Сланцевский муниципальный район Ленинградской области на 2011-2013 годы</t>
  </si>
  <si>
    <t xml:space="preserve">Постановление адм. МО                                            от  08.02.2011   №  94-п                                 </t>
  </si>
  <si>
    <t>Комитет финансов (МБТ  Сланцевскому  городскому  поселению)</t>
  </si>
  <si>
    <t>7953700</t>
  </si>
  <si>
    <t>Социальная поддержка граждан пожилого возраста, инвалидов  и граждан, попавших в трудную жизненную ситуацию, на 2012-2014"</t>
  </si>
  <si>
    <t xml:space="preserve">Постановление адм. МО                                  от 11.11.2011  № 1367-п                                                                             </t>
  </si>
  <si>
    <t>Комитет социальной защиты</t>
  </si>
  <si>
    <t>7954300</t>
  </si>
  <si>
    <t>"Семья и дети" на 2011 - 2013 годы</t>
  </si>
  <si>
    <t>Постановление адм. МО                                       от 21.12.2010  №  1415-п</t>
  </si>
  <si>
    <t>7954400</t>
  </si>
  <si>
    <t>"Содействие в трудоустройстве инвалидов в Сланцевском муниципальном районе Ленинградской области " на 2011 - 2013 годы</t>
  </si>
  <si>
    <t>Постановление адм. МО                                        от 01.12.2010  №  1332-п</t>
  </si>
  <si>
    <t>Итого:</t>
  </si>
  <si>
    <t>снять с МЦП 424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</si>
</sst>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22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i/>
      <sz val="8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center" wrapText="1"/>
    </xf>
    <xf numFmtId="164" fontId="3" fillId="0" borderId="0" xfId="0" applyFont="1" applyFill="1" applyAlignment="1">
      <alignment wrapText="1"/>
    </xf>
    <xf numFmtId="164" fontId="4" fillId="0" borderId="0" xfId="0" applyFont="1" applyFill="1" applyBorder="1" applyAlignment="1">
      <alignment horizontal="center" wrapText="1"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4" fontId="11" fillId="0" borderId="0" xfId="0" applyFont="1" applyFill="1" applyAlignment="1">
      <alignment/>
    </xf>
    <xf numFmtId="166" fontId="12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Alignment="1">
      <alignment/>
    </xf>
    <xf numFmtId="164" fontId="13" fillId="0" borderId="0" xfId="0" applyFont="1" applyFill="1" applyAlignment="1">
      <alignment/>
    </xf>
    <xf numFmtId="165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left" vertical="center" wrapText="1"/>
    </xf>
    <xf numFmtId="165" fontId="15" fillId="0" borderId="3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right" wrapText="1" indent="2"/>
    </xf>
    <xf numFmtId="166" fontId="3" fillId="0" borderId="1" xfId="0" applyNumberFormat="1" applyFont="1" applyFill="1" applyBorder="1" applyAlignment="1">
      <alignment horizontal="right" wrapText="1" indent="2"/>
    </xf>
    <xf numFmtId="166" fontId="8" fillId="0" borderId="0" xfId="0" applyNumberFormat="1" applyFont="1" applyFill="1" applyAlignment="1">
      <alignment/>
    </xf>
    <xf numFmtId="165" fontId="10" fillId="0" borderId="1" xfId="0" applyNumberFormat="1" applyFont="1" applyFill="1" applyBorder="1" applyAlignment="1">
      <alignment vertical="center" wrapText="1"/>
    </xf>
    <xf numFmtId="166" fontId="16" fillId="0" borderId="1" xfId="0" applyNumberFormat="1" applyFont="1" applyFill="1" applyBorder="1" applyAlignment="1">
      <alignment horizontal="right" wrapText="1"/>
    </xf>
    <xf numFmtId="166" fontId="13" fillId="0" borderId="0" xfId="0" applyNumberFormat="1" applyFont="1" applyFill="1" applyAlignment="1">
      <alignment horizontal="right" vertical="center" wrapText="1"/>
    </xf>
    <xf numFmtId="166" fontId="17" fillId="0" borderId="1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Alignment="1">
      <alignment/>
    </xf>
    <xf numFmtId="165" fontId="10" fillId="0" borderId="3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/>
    </xf>
    <xf numFmtId="165" fontId="19" fillId="0" borderId="1" xfId="0" applyNumberFormat="1" applyFont="1" applyFill="1" applyBorder="1" applyAlignment="1">
      <alignment horizontal="left" wrapText="1"/>
    </xf>
    <xf numFmtId="165" fontId="20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166" fontId="21" fillId="0" borderId="1" xfId="0" applyNumberFormat="1" applyFont="1" applyFill="1" applyBorder="1" applyAlignment="1">
      <alignment horizontal="right" wrapText="1" indent="2"/>
    </xf>
    <xf numFmtId="166" fontId="19" fillId="0" borderId="1" xfId="0" applyNumberFormat="1" applyFont="1" applyFill="1" applyBorder="1" applyAlignment="1">
      <alignment horizontal="right" wrapText="1"/>
    </xf>
    <xf numFmtId="164" fontId="6" fillId="0" borderId="0" xfId="0" applyFont="1" applyFill="1" applyAlignment="1">
      <alignment/>
    </xf>
    <xf numFmtId="166" fontId="17" fillId="0" borderId="0" xfId="0" applyNumberFormat="1" applyFont="1" applyFill="1" applyAlignment="1">
      <alignment wrapText="1"/>
    </xf>
    <xf numFmtId="164" fontId="17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7.28125" style="1" customWidth="1"/>
    <col min="2" max="2" width="44.00390625" style="2" customWidth="1"/>
    <col min="3" max="3" width="28.57421875" style="3" customWidth="1"/>
    <col min="4" max="4" width="0" style="4" hidden="1" customWidth="1"/>
    <col min="5" max="5" width="12.7109375" style="4" customWidth="1"/>
    <col min="6" max="6" width="8.8515625" style="1" customWidth="1"/>
    <col min="7" max="7" width="13.140625" style="2" customWidth="1"/>
    <col min="8" max="16384" width="8.8515625" style="2" customWidth="1"/>
  </cols>
  <sheetData>
    <row r="1" spans="1:6" s="6" customFormat="1" ht="12.75" customHeight="1">
      <c r="A1" s="5" t="s">
        <v>0</v>
      </c>
      <c r="B1" s="5"/>
      <c r="C1" s="5"/>
      <c r="D1" s="5"/>
      <c r="E1" s="5"/>
      <c r="F1" s="1"/>
    </row>
    <row r="2" spans="1:5" ht="16.5" customHeight="1">
      <c r="A2" s="7" t="s">
        <v>1</v>
      </c>
      <c r="B2" s="7"/>
      <c r="C2" s="7"/>
      <c r="D2" s="7"/>
      <c r="E2" s="7"/>
    </row>
    <row r="3" spans="1:5" ht="16.5" customHeight="1">
      <c r="A3" s="7" t="s">
        <v>2</v>
      </c>
      <c r="B3" s="7"/>
      <c r="C3" s="7"/>
      <c r="D3" s="7"/>
      <c r="E3" s="7"/>
    </row>
    <row r="4" spans="4:5" ht="12.75">
      <c r="D4" s="4" t="s">
        <v>3</v>
      </c>
      <c r="E4" s="3"/>
    </row>
    <row r="5" spans="1:6" s="13" customFormat="1" ht="48" customHeight="1">
      <c r="A5" s="8" t="s">
        <v>4</v>
      </c>
      <c r="B5" s="9" t="s">
        <v>5</v>
      </c>
      <c r="C5" s="10" t="s">
        <v>6</v>
      </c>
      <c r="D5" s="11" t="s">
        <v>7</v>
      </c>
      <c r="E5" s="12" t="s">
        <v>8</v>
      </c>
      <c r="F5" s="1"/>
    </row>
    <row r="6" spans="1:6" s="17" customFormat="1" ht="71.25" customHeight="1">
      <c r="A6" s="8" t="s">
        <v>9</v>
      </c>
      <c r="B6" s="11" t="s">
        <v>10</v>
      </c>
      <c r="C6" s="11" t="s">
        <v>11</v>
      </c>
      <c r="D6" s="14">
        <f>SUM(D7:D25)</f>
        <v>2408.1</v>
      </c>
      <c r="E6" s="15">
        <f>SUM(E7:E25)</f>
        <v>2408.1</v>
      </c>
      <c r="F6" s="16"/>
    </row>
    <row r="7" spans="1:6" ht="12.75" customHeight="1">
      <c r="A7" s="18" t="s">
        <v>12</v>
      </c>
      <c r="B7" s="18"/>
      <c r="C7" s="19"/>
      <c r="D7" s="20">
        <v>206</v>
      </c>
      <c r="E7" s="21">
        <v>206</v>
      </c>
      <c r="F7" s="16"/>
    </row>
    <row r="8" spans="1:6" ht="12.75" customHeight="1">
      <c r="A8" s="18" t="s">
        <v>13</v>
      </c>
      <c r="B8" s="18"/>
      <c r="C8" s="19"/>
      <c r="D8" s="20">
        <v>850</v>
      </c>
      <c r="E8" s="21">
        <v>850</v>
      </c>
      <c r="F8" s="16"/>
    </row>
    <row r="9" spans="1:6" ht="12.75" customHeight="1">
      <c r="A9" s="18" t="s">
        <v>14</v>
      </c>
      <c r="B9" s="18"/>
      <c r="C9" s="19"/>
      <c r="D9" s="20">
        <v>652.6</v>
      </c>
      <c r="E9" s="21">
        <f>257.6+130+225</f>
        <v>612.6</v>
      </c>
      <c r="F9" s="16"/>
    </row>
    <row r="10" spans="1:6" ht="12.75">
      <c r="A10" s="22"/>
      <c r="B10" s="23" t="s">
        <v>15</v>
      </c>
      <c r="C10" s="19"/>
      <c r="D10" s="20"/>
      <c r="E10" s="21"/>
      <c r="F10" s="16"/>
    </row>
    <row r="11" spans="1:6" ht="12.75">
      <c r="A11" s="22"/>
      <c r="B11" s="23" t="s">
        <v>16</v>
      </c>
      <c r="C11" s="19"/>
      <c r="D11" s="20"/>
      <c r="E11" s="21"/>
      <c r="F11" s="16"/>
    </row>
    <row r="12" spans="1:6" ht="12.75">
      <c r="A12" s="22"/>
      <c r="B12" s="23" t="s">
        <v>17</v>
      </c>
      <c r="C12" s="19"/>
      <c r="D12" s="20"/>
      <c r="E12" s="21"/>
      <c r="F12" s="16"/>
    </row>
    <row r="13" spans="1:6" ht="12.75" customHeight="1">
      <c r="A13" s="18" t="s">
        <v>18</v>
      </c>
      <c r="B13" s="18"/>
      <c r="C13" s="19"/>
      <c r="D13" s="20"/>
      <c r="E13" s="21">
        <v>40</v>
      </c>
      <c r="F13" s="16"/>
    </row>
    <row r="14" spans="1:6" ht="12.75" customHeight="1">
      <c r="A14" s="18" t="s">
        <v>19</v>
      </c>
      <c r="B14" s="18"/>
      <c r="C14" s="19"/>
      <c r="D14" s="20">
        <v>23</v>
      </c>
      <c r="E14" s="21">
        <v>23</v>
      </c>
      <c r="F14" s="16"/>
    </row>
    <row r="15" spans="1:6" ht="12.75" customHeight="1">
      <c r="A15" s="18" t="s">
        <v>20</v>
      </c>
      <c r="B15" s="18"/>
      <c r="C15" s="19"/>
      <c r="D15" s="20">
        <v>66</v>
      </c>
      <c r="E15" s="21">
        <v>66</v>
      </c>
      <c r="F15" s="16"/>
    </row>
    <row r="16" spans="1:6" ht="12.75" customHeight="1">
      <c r="A16" s="18" t="s">
        <v>21</v>
      </c>
      <c r="B16" s="18"/>
      <c r="C16" s="19"/>
      <c r="D16" s="20">
        <v>44.4</v>
      </c>
      <c r="E16" s="21">
        <v>44.4</v>
      </c>
      <c r="F16" s="16"/>
    </row>
    <row r="17" spans="1:6" ht="12.75" customHeight="1">
      <c r="A17" s="18" t="s">
        <v>22</v>
      </c>
      <c r="B17" s="18"/>
      <c r="C17" s="19"/>
      <c r="D17" s="20">
        <v>18</v>
      </c>
      <c r="E17" s="21">
        <v>18</v>
      </c>
      <c r="F17" s="16"/>
    </row>
    <row r="18" spans="1:6" ht="12.75" customHeight="1">
      <c r="A18" s="18" t="s">
        <v>23</v>
      </c>
      <c r="B18" s="18"/>
      <c r="C18" s="19"/>
      <c r="D18" s="20">
        <v>15</v>
      </c>
      <c r="E18" s="21">
        <v>15</v>
      </c>
      <c r="F18" s="16"/>
    </row>
    <row r="19" spans="1:6" ht="12.75" customHeight="1">
      <c r="A19" s="18" t="s">
        <v>24</v>
      </c>
      <c r="B19" s="18"/>
      <c r="C19" s="19"/>
      <c r="D19" s="20">
        <v>58</v>
      </c>
      <c r="E19" s="21">
        <v>58</v>
      </c>
      <c r="F19" s="16"/>
    </row>
    <row r="20" spans="1:6" ht="12.75" customHeight="1">
      <c r="A20" s="18" t="s">
        <v>25</v>
      </c>
      <c r="B20" s="18"/>
      <c r="C20" s="19"/>
      <c r="D20" s="20">
        <v>51.1</v>
      </c>
      <c r="E20" s="21">
        <v>51.1</v>
      </c>
      <c r="F20" s="16"/>
    </row>
    <row r="21" spans="1:6" ht="12.75" customHeight="1">
      <c r="A21" s="18" t="s">
        <v>26</v>
      </c>
      <c r="B21" s="18"/>
      <c r="C21" s="19"/>
      <c r="D21" s="20">
        <v>100</v>
      </c>
      <c r="E21" s="21">
        <v>100</v>
      </c>
      <c r="F21" s="16"/>
    </row>
    <row r="22" spans="1:6" ht="12.75" customHeight="1">
      <c r="A22" s="18" t="s">
        <v>27</v>
      </c>
      <c r="B22" s="18"/>
      <c r="C22" s="19"/>
      <c r="D22" s="20">
        <v>41</v>
      </c>
      <c r="E22" s="21">
        <v>41</v>
      </c>
      <c r="F22" s="16"/>
    </row>
    <row r="23" spans="1:6" ht="12.75" customHeight="1">
      <c r="A23" s="18" t="s">
        <v>28</v>
      </c>
      <c r="B23" s="18"/>
      <c r="C23" s="19"/>
      <c r="D23" s="20">
        <v>236</v>
      </c>
      <c r="E23" s="21">
        <v>236</v>
      </c>
      <c r="F23" s="16"/>
    </row>
    <row r="24" spans="1:6" ht="12.75" customHeight="1">
      <c r="A24" s="18" t="s">
        <v>29</v>
      </c>
      <c r="B24" s="18"/>
      <c r="C24" s="19"/>
      <c r="D24" s="20">
        <v>30</v>
      </c>
      <c r="E24" s="21">
        <v>30</v>
      </c>
      <c r="F24" s="16"/>
    </row>
    <row r="25" spans="1:6" ht="12.75" customHeight="1">
      <c r="A25" s="18" t="s">
        <v>30</v>
      </c>
      <c r="B25" s="18"/>
      <c r="C25" s="19"/>
      <c r="D25" s="20">
        <v>17</v>
      </c>
      <c r="E25" s="21">
        <v>17</v>
      </c>
      <c r="F25" s="16"/>
    </row>
    <row r="26" spans="1:6" ht="12.75">
      <c r="A26" s="8" t="s">
        <v>31</v>
      </c>
      <c r="B26" s="11" t="s">
        <v>32</v>
      </c>
      <c r="C26" s="11" t="s">
        <v>33</v>
      </c>
      <c r="D26" s="24">
        <f>D27</f>
        <v>1404.7</v>
      </c>
      <c r="E26" s="15">
        <f>E27</f>
        <v>1404.7</v>
      </c>
      <c r="F26" s="16"/>
    </row>
    <row r="27" spans="1:6" ht="18" customHeight="1">
      <c r="A27" s="18" t="s">
        <v>12</v>
      </c>
      <c r="B27" s="18"/>
      <c r="C27" s="19"/>
      <c r="D27" s="25">
        <v>1404.7</v>
      </c>
      <c r="E27" s="21">
        <v>1404.7</v>
      </c>
      <c r="F27" s="16"/>
    </row>
    <row r="28" spans="1:6" ht="51.75" customHeight="1">
      <c r="A28" s="8" t="s">
        <v>34</v>
      </c>
      <c r="B28" s="11" t="s">
        <v>35</v>
      </c>
      <c r="C28" s="11" t="s">
        <v>36</v>
      </c>
      <c r="D28" s="24">
        <f>D29</f>
        <v>910</v>
      </c>
      <c r="E28" s="15">
        <f>E29</f>
        <v>910</v>
      </c>
      <c r="F28" s="16"/>
    </row>
    <row r="29" spans="1:7" ht="18.75" customHeight="1">
      <c r="A29" s="18" t="s">
        <v>12</v>
      </c>
      <c r="B29" s="18"/>
      <c r="C29" s="19"/>
      <c r="D29" s="25">
        <v>910</v>
      </c>
      <c r="E29" s="21">
        <f>1070-160</f>
        <v>910</v>
      </c>
      <c r="F29" s="16"/>
      <c r="G29" s="26"/>
    </row>
    <row r="30" spans="1:7" ht="51" customHeight="1">
      <c r="A30" s="8" t="s">
        <v>37</v>
      </c>
      <c r="B30" s="11" t="s">
        <v>38</v>
      </c>
      <c r="C30" s="27" t="s">
        <v>39</v>
      </c>
      <c r="D30" s="28">
        <v>11718.2</v>
      </c>
      <c r="E30" s="15">
        <f>SUM(E31:E63)</f>
        <v>10528.899999999998</v>
      </c>
      <c r="F30" s="16"/>
      <c r="G30" s="29"/>
    </row>
    <row r="31" spans="1:7" ht="12.75" customHeight="1">
      <c r="A31" s="18" t="s">
        <v>40</v>
      </c>
      <c r="B31" s="18"/>
      <c r="C31" s="11"/>
      <c r="D31" s="30">
        <v>673.7</v>
      </c>
      <c r="E31" s="21">
        <v>673.7</v>
      </c>
      <c r="F31" s="16"/>
      <c r="G31" s="31"/>
    </row>
    <row r="32" spans="1:7" ht="12.75" customHeight="1">
      <c r="A32" s="18" t="s">
        <v>41</v>
      </c>
      <c r="B32" s="18"/>
      <c r="C32" s="11"/>
      <c r="D32" s="30">
        <f>5758.2</f>
        <v>5758.2</v>
      </c>
      <c r="E32" s="21">
        <f>2135.6+895+467+1369.6</f>
        <v>4867.2</v>
      </c>
      <c r="F32" s="16"/>
      <c r="G32" s="31"/>
    </row>
    <row r="33" spans="1:7" ht="12.75">
      <c r="A33" s="22"/>
      <c r="B33" s="23" t="s">
        <v>42</v>
      </c>
      <c r="C33" s="32"/>
      <c r="D33" s="30"/>
      <c r="E33" s="30"/>
      <c r="F33" s="16"/>
      <c r="G33" s="31"/>
    </row>
    <row r="34" spans="1:7" ht="12.75">
      <c r="A34" s="22"/>
      <c r="B34" s="23" t="s">
        <v>43</v>
      </c>
      <c r="C34" s="32"/>
      <c r="D34" s="30"/>
      <c r="E34" s="30"/>
      <c r="F34" s="16"/>
      <c r="G34" s="31"/>
    </row>
    <row r="35" spans="1:7" ht="12.75">
      <c r="A35" s="22"/>
      <c r="B35" s="23" t="s">
        <v>44</v>
      </c>
      <c r="C35" s="32"/>
      <c r="D35" s="30"/>
      <c r="E35" s="30"/>
      <c r="F35" s="16"/>
      <c r="G35" s="31"/>
    </row>
    <row r="36" spans="1:7" ht="12.75">
      <c r="A36" s="22"/>
      <c r="B36" s="23" t="s">
        <v>45</v>
      </c>
      <c r="C36" s="32"/>
      <c r="D36" s="30"/>
      <c r="E36" s="30"/>
      <c r="F36" s="16"/>
      <c r="G36" s="31"/>
    </row>
    <row r="37" spans="1:7" ht="12.75" customHeight="1">
      <c r="A37" s="18" t="s">
        <v>18</v>
      </c>
      <c r="B37" s="18"/>
      <c r="C37" s="32"/>
      <c r="D37" s="30"/>
      <c r="E37" s="21">
        <f>885.6-533</f>
        <v>352.6</v>
      </c>
      <c r="F37" s="16"/>
      <c r="G37" s="31"/>
    </row>
    <row r="38" spans="1:7" ht="12.75" customHeight="1">
      <c r="A38" s="18" t="s">
        <v>19</v>
      </c>
      <c r="B38" s="18"/>
      <c r="C38" s="11"/>
      <c r="D38" s="30">
        <v>149.4</v>
      </c>
      <c r="E38" s="21">
        <v>149.4</v>
      </c>
      <c r="F38" s="16"/>
      <c r="G38" s="31"/>
    </row>
    <row r="39" spans="1:7" ht="12.75" customHeight="1">
      <c r="A39" s="18" t="s">
        <v>46</v>
      </c>
      <c r="B39" s="18"/>
      <c r="C39" s="11"/>
      <c r="D39" s="30">
        <v>81.4</v>
      </c>
      <c r="E39" s="21">
        <v>81.4</v>
      </c>
      <c r="F39" s="16"/>
      <c r="G39" s="31"/>
    </row>
    <row r="40" spans="1:7" ht="12.75" customHeight="1">
      <c r="A40" s="18" t="s">
        <v>47</v>
      </c>
      <c r="B40" s="18"/>
      <c r="C40" s="11"/>
      <c r="D40" s="30">
        <v>21.4</v>
      </c>
      <c r="E40" s="21">
        <v>21.4</v>
      </c>
      <c r="F40" s="16"/>
      <c r="G40" s="31"/>
    </row>
    <row r="41" spans="1:7" ht="12.75" customHeight="1">
      <c r="A41" s="18" t="s">
        <v>20</v>
      </c>
      <c r="B41" s="18"/>
      <c r="C41" s="11"/>
      <c r="D41" s="30">
        <v>41.4</v>
      </c>
      <c r="E41" s="21">
        <v>41.4</v>
      </c>
      <c r="F41" s="16"/>
      <c r="G41" s="31"/>
    </row>
    <row r="42" spans="1:7" ht="12.75" customHeight="1">
      <c r="A42" s="18" t="s">
        <v>21</v>
      </c>
      <c r="B42" s="18"/>
      <c r="C42" s="11"/>
      <c r="D42" s="30">
        <v>114.8</v>
      </c>
      <c r="E42" s="21">
        <v>114.8</v>
      </c>
      <c r="F42" s="16"/>
      <c r="G42" s="31"/>
    </row>
    <row r="43" spans="1:7" ht="12.75" customHeight="1">
      <c r="A43" s="18" t="s">
        <v>22</v>
      </c>
      <c r="B43" s="18"/>
      <c r="C43" s="11"/>
      <c r="D43" s="30">
        <v>72.6</v>
      </c>
      <c r="E43" s="21">
        <v>72.6</v>
      </c>
      <c r="F43" s="16"/>
      <c r="G43" s="31"/>
    </row>
    <row r="44" spans="1:7" ht="12.75" customHeight="1">
      <c r="A44" s="18" t="s">
        <v>48</v>
      </c>
      <c r="B44" s="18"/>
      <c r="C44" s="11"/>
      <c r="D44" s="30">
        <v>417.6</v>
      </c>
      <c r="E44" s="21">
        <v>417.6</v>
      </c>
      <c r="F44" s="16"/>
      <c r="G44" s="31"/>
    </row>
    <row r="45" spans="1:7" ht="12.75" customHeight="1">
      <c r="A45" s="18" t="s">
        <v>23</v>
      </c>
      <c r="B45" s="18"/>
      <c r="C45" s="11"/>
      <c r="D45" s="30">
        <f>516.1</f>
        <v>516.1</v>
      </c>
      <c r="E45" s="21">
        <f>516.1+533</f>
        <v>1049.1</v>
      </c>
      <c r="F45" s="16"/>
      <c r="G45" s="31"/>
    </row>
    <row r="46" spans="1:7" ht="12.75" customHeight="1">
      <c r="A46" s="18" t="s">
        <v>49</v>
      </c>
      <c r="B46" s="18"/>
      <c r="C46" s="11"/>
      <c r="D46" s="30">
        <v>183.8</v>
      </c>
      <c r="E46" s="21">
        <v>183.8</v>
      </c>
      <c r="F46" s="16"/>
      <c r="G46" s="31"/>
    </row>
    <row r="47" spans="1:7" ht="12.75" customHeight="1">
      <c r="A47" s="18" t="s">
        <v>24</v>
      </c>
      <c r="B47" s="18"/>
      <c r="C47" s="11"/>
      <c r="D47" s="30">
        <v>109.2</v>
      </c>
      <c r="E47" s="21">
        <v>109.2</v>
      </c>
      <c r="F47" s="16"/>
      <c r="G47" s="31"/>
    </row>
    <row r="48" spans="1:7" ht="12.75" customHeight="1">
      <c r="A48" s="18" t="s">
        <v>50</v>
      </c>
      <c r="B48" s="18"/>
      <c r="C48" s="11"/>
      <c r="D48" s="30">
        <v>6.8</v>
      </c>
      <c r="E48" s="21">
        <v>6.8</v>
      </c>
      <c r="F48" s="16"/>
      <c r="G48" s="31"/>
    </row>
    <row r="49" spans="1:7" ht="12.75" customHeight="1">
      <c r="A49" s="18" t="s">
        <v>51</v>
      </c>
      <c r="B49" s="18"/>
      <c r="C49" s="11"/>
      <c r="D49" s="30">
        <v>239.8</v>
      </c>
      <c r="E49" s="21">
        <v>239.8</v>
      </c>
      <c r="F49" s="16"/>
      <c r="G49" s="31"/>
    </row>
    <row r="50" spans="1:7" ht="12.75" customHeight="1">
      <c r="A50" s="18" t="s">
        <v>52</v>
      </c>
      <c r="B50" s="18"/>
      <c r="C50" s="11"/>
      <c r="D50" s="30">
        <v>51.8</v>
      </c>
      <c r="E50" s="21">
        <v>51.8</v>
      </c>
      <c r="F50" s="16"/>
      <c r="G50" s="31"/>
    </row>
    <row r="51" spans="1:7" ht="12.75" customHeight="1">
      <c r="A51" s="18" t="s">
        <v>53</v>
      </c>
      <c r="B51" s="18"/>
      <c r="C51" s="11"/>
      <c r="D51" s="30">
        <v>63.4</v>
      </c>
      <c r="E51" s="21">
        <v>63.4</v>
      </c>
      <c r="F51" s="16"/>
      <c r="G51" s="31"/>
    </row>
    <row r="52" spans="1:7" ht="12.75" customHeight="1">
      <c r="A52" s="18" t="s">
        <v>54</v>
      </c>
      <c r="B52" s="18"/>
      <c r="C52" s="11"/>
      <c r="D52" s="30">
        <v>65.4</v>
      </c>
      <c r="E52" s="21">
        <v>65.4</v>
      </c>
      <c r="F52" s="16"/>
      <c r="G52" s="31"/>
    </row>
    <row r="53" spans="1:7" ht="12.75" customHeight="1">
      <c r="A53" s="18" t="s">
        <v>25</v>
      </c>
      <c r="B53" s="18"/>
      <c r="C53" s="11"/>
      <c r="D53" s="30">
        <v>115.8</v>
      </c>
      <c r="E53" s="21">
        <v>115.8</v>
      </c>
      <c r="F53" s="16"/>
      <c r="G53" s="31"/>
    </row>
    <row r="54" spans="1:7" ht="12.75" customHeight="1">
      <c r="A54" s="18" t="s">
        <v>26</v>
      </c>
      <c r="B54" s="18"/>
      <c r="C54" s="11"/>
      <c r="D54" s="30">
        <v>112.4</v>
      </c>
      <c r="E54" s="21">
        <v>112.4</v>
      </c>
      <c r="F54" s="16"/>
      <c r="G54" s="31"/>
    </row>
    <row r="55" spans="1:7" ht="12.75" customHeight="1">
      <c r="A55" s="18" t="s">
        <v>27</v>
      </c>
      <c r="B55" s="18"/>
      <c r="C55" s="11"/>
      <c r="D55" s="30">
        <v>81.4</v>
      </c>
      <c r="E55" s="21">
        <v>81.4</v>
      </c>
      <c r="F55" s="16"/>
      <c r="G55" s="31"/>
    </row>
    <row r="56" spans="1:7" ht="12.75" customHeight="1">
      <c r="A56" s="18" t="s">
        <v>55</v>
      </c>
      <c r="B56" s="18"/>
      <c r="C56" s="11"/>
      <c r="D56" s="30">
        <v>114.4</v>
      </c>
      <c r="E56" s="21">
        <v>114.4</v>
      </c>
      <c r="F56" s="16"/>
      <c r="G56" s="31"/>
    </row>
    <row r="57" spans="1:7" ht="12.75" customHeight="1">
      <c r="A57" s="18" t="s">
        <v>56</v>
      </c>
      <c r="B57" s="18"/>
      <c r="C57" s="11"/>
      <c r="D57" s="30">
        <v>255.2</v>
      </c>
      <c r="E57" s="21">
        <v>255.2</v>
      </c>
      <c r="F57" s="16"/>
      <c r="G57" s="31"/>
    </row>
    <row r="58" spans="1:7" ht="12.75" customHeight="1">
      <c r="A58" s="18" t="s">
        <v>57</v>
      </c>
      <c r="B58" s="18"/>
      <c r="C58" s="11"/>
      <c r="D58" s="30">
        <v>5.4</v>
      </c>
      <c r="E58" s="21">
        <v>5.4</v>
      </c>
      <c r="F58" s="16"/>
      <c r="G58" s="31"/>
    </row>
    <row r="59" spans="1:7" ht="12.75" customHeight="1">
      <c r="A59" s="18" t="s">
        <v>58</v>
      </c>
      <c r="B59" s="18"/>
      <c r="C59" s="11"/>
      <c r="D59" s="30"/>
      <c r="E59" s="21">
        <v>5.4</v>
      </c>
      <c r="F59" s="16"/>
      <c r="G59" s="31"/>
    </row>
    <row r="60" spans="1:7" ht="12.75" customHeight="1">
      <c r="A60" s="18" t="s">
        <v>28</v>
      </c>
      <c r="B60" s="18"/>
      <c r="C60" s="11"/>
      <c r="D60" s="30">
        <v>526.9</v>
      </c>
      <c r="E60" s="21">
        <v>526.9</v>
      </c>
      <c r="F60" s="16"/>
      <c r="G60" s="31"/>
    </row>
    <row r="61" spans="1:7" ht="12.75" customHeight="1">
      <c r="A61" s="18" t="s">
        <v>29</v>
      </c>
      <c r="B61" s="18"/>
      <c r="C61" s="11"/>
      <c r="D61" s="30">
        <v>603.8</v>
      </c>
      <c r="E61" s="21">
        <v>603.8</v>
      </c>
      <c r="F61" s="16"/>
      <c r="G61" s="31"/>
    </row>
    <row r="62" spans="1:7" ht="12.75" customHeight="1">
      <c r="A62" s="18" t="s">
        <v>30</v>
      </c>
      <c r="B62" s="18"/>
      <c r="C62" s="11"/>
      <c r="D62" s="30">
        <v>32.4</v>
      </c>
      <c r="E62" s="21">
        <v>32.4</v>
      </c>
      <c r="F62" s="16"/>
      <c r="G62" s="31"/>
    </row>
    <row r="63" spans="1:7" ht="12.75" customHeight="1">
      <c r="A63" s="18" t="s">
        <v>59</v>
      </c>
      <c r="B63" s="18"/>
      <c r="C63" s="11"/>
      <c r="D63" s="30">
        <v>114.4</v>
      </c>
      <c r="E63" s="21">
        <v>114.4</v>
      </c>
      <c r="F63" s="16"/>
      <c r="G63" s="31"/>
    </row>
    <row r="64" spans="1:8" ht="51.75" customHeight="1">
      <c r="A64" s="8" t="s">
        <v>60</v>
      </c>
      <c r="B64" s="11" t="s">
        <v>61</v>
      </c>
      <c r="C64" s="11" t="s">
        <v>62</v>
      </c>
      <c r="D64" s="24">
        <f>D65+D66</f>
        <v>2144</v>
      </c>
      <c r="E64" s="15">
        <f>SUM(E65:E66)</f>
        <v>2144</v>
      </c>
      <c r="F64" s="16"/>
      <c r="G64" s="33"/>
      <c r="H64" s="34"/>
    </row>
    <row r="65" spans="1:7" ht="15" customHeight="1">
      <c r="A65" s="18" t="s">
        <v>12</v>
      </c>
      <c r="B65" s="18"/>
      <c r="C65" s="19"/>
      <c r="D65" s="25">
        <v>1644</v>
      </c>
      <c r="E65" s="21">
        <v>1644</v>
      </c>
      <c r="F65" s="16"/>
      <c r="G65" s="17"/>
    </row>
    <row r="66" spans="1:6" ht="12.75" customHeight="1">
      <c r="A66" s="18" t="s">
        <v>63</v>
      </c>
      <c r="B66" s="18"/>
      <c r="C66" s="19"/>
      <c r="D66" s="25">
        <v>500</v>
      </c>
      <c r="E66" s="21">
        <v>500</v>
      </c>
      <c r="F66" s="16"/>
    </row>
    <row r="67" spans="1:6" ht="12.75">
      <c r="A67" s="8" t="s">
        <v>64</v>
      </c>
      <c r="B67" s="11" t="s">
        <v>65</v>
      </c>
      <c r="C67" s="11" t="s">
        <v>66</v>
      </c>
      <c r="D67" s="24">
        <f>D68</f>
        <v>857</v>
      </c>
      <c r="E67" s="15">
        <f>E68</f>
        <v>857</v>
      </c>
      <c r="F67" s="16"/>
    </row>
    <row r="68" spans="1:7" ht="12.75" customHeight="1">
      <c r="A68" s="18" t="s">
        <v>67</v>
      </c>
      <c r="B68" s="18"/>
      <c r="C68" s="19"/>
      <c r="D68" s="25">
        <v>857</v>
      </c>
      <c r="E68" s="21">
        <f>850+7</f>
        <v>857</v>
      </c>
      <c r="F68" s="16"/>
      <c r="G68" s="26"/>
    </row>
    <row r="69" spans="1:6" ht="12.75">
      <c r="A69" s="8" t="s">
        <v>68</v>
      </c>
      <c r="B69" s="11" t="s">
        <v>69</v>
      </c>
      <c r="C69" s="11" t="s">
        <v>70</v>
      </c>
      <c r="D69" s="24">
        <f>D70</f>
        <v>525</v>
      </c>
      <c r="E69" s="15">
        <f>E70</f>
        <v>525</v>
      </c>
      <c r="F69" s="16"/>
    </row>
    <row r="70" spans="1:6" ht="12.75" customHeight="1">
      <c r="A70" s="18" t="s">
        <v>67</v>
      </c>
      <c r="B70" s="18"/>
      <c r="C70" s="19"/>
      <c r="D70" s="25">
        <v>525</v>
      </c>
      <c r="E70" s="21">
        <v>525</v>
      </c>
      <c r="F70" s="16"/>
    </row>
    <row r="71" spans="1:6" ht="39.75" customHeight="1">
      <c r="A71" s="8" t="s">
        <v>71</v>
      </c>
      <c r="B71" s="11" t="s">
        <v>72</v>
      </c>
      <c r="C71" s="11" t="s">
        <v>73</v>
      </c>
      <c r="D71" s="24">
        <f>D72</f>
        <v>30</v>
      </c>
      <c r="E71" s="15">
        <f>E72</f>
        <v>30</v>
      </c>
      <c r="F71" s="16"/>
    </row>
    <row r="72" spans="1:6" ht="13.5" customHeight="1">
      <c r="A72" s="18" t="s">
        <v>12</v>
      </c>
      <c r="B72" s="18"/>
      <c r="C72" s="19"/>
      <c r="D72" s="25">
        <v>30</v>
      </c>
      <c r="E72" s="21">
        <v>30</v>
      </c>
      <c r="F72" s="16"/>
    </row>
    <row r="73" spans="1:6" ht="21.75" customHeight="1">
      <c r="A73" s="35" t="s">
        <v>74</v>
      </c>
      <c r="B73" s="36"/>
      <c r="C73" s="37"/>
      <c r="D73" s="38">
        <f>D6+D26+D28+D30+D64+D67+D69+D71</f>
        <v>19997</v>
      </c>
      <c r="E73" s="39">
        <f>E6+E26+E28+E30+E64+E67+E69+E71</f>
        <v>18807.699999999997</v>
      </c>
      <c r="F73" s="16"/>
    </row>
    <row r="75" spans="2:4" ht="12.75">
      <c r="B75" s="40"/>
      <c r="D75" s="41">
        <f>D73-E73</f>
        <v>1189.300000000003</v>
      </c>
    </row>
    <row r="76" ht="12.75">
      <c r="D76" s="42" t="s">
        <v>75</v>
      </c>
    </row>
  </sheetData>
  <sheetProtection selectLockedCells="1" selectUnlockedCells="1"/>
  <mergeCells count="55">
    <mergeCell ref="A1:E1"/>
    <mergeCell ref="A2:E2"/>
    <mergeCell ref="A3:E3"/>
    <mergeCell ref="A7:B7"/>
    <mergeCell ref="A8:B8"/>
    <mergeCell ref="A9:B9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9:B29"/>
    <mergeCell ref="A31:B31"/>
    <mergeCell ref="A32:B32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B65"/>
    <mergeCell ref="A66:B66"/>
    <mergeCell ref="A68:B68"/>
    <mergeCell ref="A70:B70"/>
    <mergeCell ref="A72:B72"/>
  </mergeCells>
  <printOptions/>
  <pageMargins left="0.7875" right="0" top="0.34652777777777777" bottom="0.27708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2012-04-06T11:54:03Z</cp:lastPrinted>
  <dcterms:created xsi:type="dcterms:W3CDTF">1996-10-08T23:32:33Z</dcterms:created>
  <dcterms:modified xsi:type="dcterms:W3CDTF">2012-06-01T08:35:35Z</dcterms:modified>
  <cp:category/>
  <cp:version/>
  <cp:contentType/>
  <cp:contentStatus/>
  <cp:revision>5</cp:revision>
</cp:coreProperties>
</file>