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6" windowWidth="18336" windowHeight="11592"/>
  </bookViews>
  <sheets>
    <sheet name="ДЧБ" sheetId="1" r:id="rId1"/>
  </sheets>
  <definedNames>
    <definedName name="_xlnm._FilterDatabase" localSheetId="0" hidden="1">ДЧБ!$A$17:$D$211</definedName>
    <definedName name="LAST_CELL" localSheetId="0">ДЧБ!#REF!</definedName>
    <definedName name="_xlnm.Print_Titles" localSheetId="0">ДЧБ!$15:$15</definedName>
  </definedNames>
  <calcPr calcId="145621"/>
</workbook>
</file>

<file path=xl/calcChain.xml><?xml version="1.0" encoding="utf-8"?>
<calcChain xmlns="http://schemas.openxmlformats.org/spreadsheetml/2006/main">
  <c r="D93" i="1" l="1"/>
  <c r="D202" i="1"/>
  <c r="D200" i="1"/>
  <c r="D198" i="1"/>
  <c r="D175" i="1"/>
  <c r="D173" i="1"/>
  <c r="D170" i="1"/>
  <c r="D166" i="1"/>
  <c r="D164" i="1"/>
  <c r="D146" i="1"/>
  <c r="D144" i="1"/>
  <c r="D134" i="1"/>
  <c r="D132" i="1"/>
  <c r="D129" i="1"/>
  <c r="D126" i="1"/>
  <c r="D123" i="1"/>
  <c r="D121" i="1"/>
  <c r="D118" i="1"/>
  <c r="D113" i="1"/>
  <c r="D110" i="1"/>
  <c r="D106" i="1"/>
  <c r="D103" i="1"/>
  <c r="D100" i="1"/>
  <c r="D97" i="1"/>
  <c r="D74" i="1"/>
  <c r="D72" i="1"/>
  <c r="D70" i="1"/>
  <c r="D38" i="1"/>
  <c r="D36" i="1"/>
  <c r="D32" i="1"/>
  <c r="D27" i="1"/>
  <c r="D23" i="1"/>
  <c r="D16" i="1"/>
  <c r="D211" i="1" l="1"/>
</calcChain>
</file>

<file path=xl/sharedStrings.xml><?xml version="1.0" encoding="utf-8"?>
<sst xmlns="http://schemas.openxmlformats.org/spreadsheetml/2006/main" count="565" uniqueCount="298">
  <si>
    <t>048</t>
  </si>
  <si>
    <t>Федеральная служба по надзору в сфере природопользования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</si>
  <si>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</si>
  <si>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1.12.01.01.0.01.6.000.120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</si>
  <si>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</si>
  <si>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1.12.01.03.0.01.6.000.120</t>
  </si>
  <si>
    <t>127</t>
  </si>
  <si>
    <t>Комитет финансов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</si>
  <si>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</si>
  <si>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</si>
  <si>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</si>
  <si>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муниципальных районов</t>
  </si>
  <si>
    <t>133</t>
  </si>
  <si>
    <t>Управление делами Правительства Ленинградской области</t>
  </si>
  <si>
    <t>182</t>
  </si>
  <si>
    <t>Федеральная налоговая служба</t>
  </si>
  <si>
    <t>1.01.02.01.0.01.1.000.110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</si>
  <si>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</si>
  <si>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1.01.02.01.0.01.2.100.110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</si>
  <si>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</si>
  <si>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1.01.02.01.0.01.3.000.110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</si>
  <si>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</si>
  <si>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1.01.02.01.0.01.4.000.110</t>
  </si>
  <si>
    <t>1.01.02.02.0.01.1.000.110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</si>
  <si>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</si>
  <si>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1.01.02.02.0.01.2.100.110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</si>
  <si>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</si>
  <si>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1.01.02.02.0.01.3.000.110</t>
  </si>
  <si>
    <t>1.01.02.03.0.01.1.000.110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</si>
  <si>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</si>
  <si>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1.01.02.03.0.01.2.100.110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</si>
  <si>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</si>
  <si>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1.01.02.03.0.01.3.000.110</t>
  </si>
  <si>
    <t>1.01.02.04.0.01.1.000.110</t>
  </si>
  <si>
    <t>1.05.01.01.1.01.1.000.110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</si>
  <si>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</si>
  <si>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1.05.01.01.1.01.2.100.110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</si>
  <si>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</si>
  <si>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1.05.01.01.1.01.3.000.110</t>
  </si>
  <si>
    <t>1.05.01.02.1.01.1.000.110</t>
  </si>
  <si>
    <t>1.05.01.02.1.01.2.100.110</t>
  </si>
  <si>
    <t>1.05.01.02.1.01.3.000.110</t>
  </si>
  <si>
    <t>1.05.02.01.0.02.1.000.110</t>
  </si>
  <si>
    <t>Единый налог на вмененный доход для отдельных видов деятельности (пени по соответствующему платежу)</t>
  </si>
  <si>
    <t>1.05.02.01.0.02.2.100.110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</si>
  <si>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</si>
  <si>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1.05.02.01.0.02.3.000.110</t>
  </si>
  <si>
    <t>1.05.03.01.0.01.1.000.110</t>
  </si>
  <si>
    <t>1.05.04.02.0.02.1.000.110</t>
  </si>
  <si>
    <t>188</t>
  </si>
  <si>
    <t>Министерство внутренних дел Российской Федерации</t>
  </si>
  <si>
    <t>321</t>
  </si>
  <si>
    <t>Федеральная служба государственной регистрации, кадастра и картографии</t>
  </si>
  <si>
    <t>810</t>
  </si>
  <si>
    <t>администрация Сланцевского муниципального района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</si>
  <si>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</si>
  <si>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</si>
  <si>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</si>
  <si>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821</t>
  </si>
  <si>
    <t>МДОУ "Сланцевский детский сад № 10"</t>
  </si>
  <si>
    <t>Прочие доходы от оказания платных услуг (работ) получателями средств бюджетов муниципальных районов</t>
  </si>
  <si>
    <t>1.13.01.99.5.05.0.000.130</t>
  </si>
  <si>
    <t>Прочие доходы от компенсации затрат бюджетов муниципальных районов</t>
  </si>
  <si>
    <t>1.13.02.99.5.05.0.000.130</t>
  </si>
  <si>
    <t>822</t>
  </si>
  <si>
    <t>МДОУ "Сланцевский детский сад № 3"</t>
  </si>
  <si>
    <t>823</t>
  </si>
  <si>
    <t>МДОУ "Сланцевский детский сад № 7"</t>
  </si>
  <si>
    <t>827</t>
  </si>
  <si>
    <t>МОУ "Выскатская ООШ"</t>
  </si>
  <si>
    <t>829</t>
  </si>
  <si>
    <t>МОУ "Загривская СОШ"</t>
  </si>
  <si>
    <t>835</t>
  </si>
  <si>
    <t>МДОУ "Сланцевский детский сад № 2"</t>
  </si>
  <si>
    <t>836</t>
  </si>
  <si>
    <t>МДОУ "Сланцевский детский сад № 5"</t>
  </si>
  <si>
    <t>839</t>
  </si>
  <si>
    <t>МДОУ "Сланцевский детский сад № 15 комбинированного вида"</t>
  </si>
  <si>
    <t>842</t>
  </si>
  <si>
    <t>МДОУ "Гостицкий детский сад № 20"</t>
  </si>
  <si>
    <t>849</t>
  </si>
  <si>
    <t>850</t>
  </si>
  <si>
    <t>МОУ "Овсищенская начальная школа-детский сад"</t>
  </si>
  <si>
    <t>851</t>
  </si>
  <si>
    <t>МОУ "Старопольская СОШ"</t>
  </si>
  <si>
    <t>861</t>
  </si>
  <si>
    <t>комитет образования администрации Сланцевского муниципального района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</si>
  <si>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</si>
  <si>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</si>
  <si>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867</t>
  </si>
  <si>
    <t>МДОУ "Сланцевский детский сад №4"</t>
  </si>
  <si>
    <t>868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</si>
  <si>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</si>
  <si>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</si>
  <si>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</si>
  <si>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</si>
  <si>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1.11.05.02.5.05.0.000.120</t>
  </si>
  <si>
    <t>Доходы от сдачи в аренду имущества, составляющего казну муниципальных районов (за исключением земельных участков)</t>
  </si>
  <si>
    <t>1.11.05.07.5.05.0.000.120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</si>
  <si>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</si>
  <si>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1.11.09.04.5.05.0.000.120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</si>
  <si>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</si>
  <si>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1.14.02.05.3.05.0.000.410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</si>
  <si>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</si>
  <si>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1.14.06.01.3.13.0.000.430</t>
  </si>
  <si>
    <t>869</t>
  </si>
  <si>
    <t>Ревизионная комиссия</t>
  </si>
  <si>
    <t>870</t>
  </si>
  <si>
    <t>муниципальное казенное учреждение физической культуры и спорта "Физкультурно-оздоровительный комплекс "Сланцы"</t>
  </si>
  <si>
    <t>982</t>
  </si>
  <si>
    <t>Государственная экологическая инспекция Ленинградской области</t>
  </si>
  <si>
    <t xml:space="preserve">                                                                          Приложение  3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</si>
  <si>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</si>
  <si>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</si>
  <si>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Сланцевский муниципальный </t>
  </si>
  <si>
    <t xml:space="preserve">                                                                          район Ленинградской области</t>
  </si>
  <si>
    <t xml:space="preserve">               Доходы бюджета муниципального образования Сланцевский </t>
  </si>
  <si>
    <t>Наименование показателя</t>
  </si>
  <si>
    <t>Код классификации доходов бюджета</t>
  </si>
  <si>
    <t>Исполнено, тыс.руб.</t>
  </si>
  <si>
    <t xml:space="preserve">   классификации доходов бюджетов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</si>
  <si>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</si>
  <si>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</si>
  <si>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</si>
  <si>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1.11.05.01.3.05.0.000.120</t>
  </si>
  <si>
    <t>1.14.06.01.3.05.0.000.430</t>
  </si>
  <si>
    <t>Плата за размещение отходов производства (пени по соответствующему платежу)</t>
  </si>
  <si>
    <t>1.12.01.04.1.01.2.100.120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</si>
  <si>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</si>
  <si>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1.12.01.04.1.01.6.000.120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</si>
  <si>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</si>
  <si>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1.12.01.04.2.01.6.000.120</t>
  </si>
  <si>
    <t>Федеральное казначейство</t>
  </si>
  <si>
    <t>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</si>
  <si>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</si>
  <si>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</si>
  <si>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</si>
  <si>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</si>
  <si>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</si>
  <si>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</si>
  <si>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</si>
  <si>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</si>
  <si>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</si>
  <si>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1.05.04.02.0.02.2.100.110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</si>
  <si>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</si>
  <si>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Невыясненные поступления, зачисляемые в бюджеты муниципальных районов</t>
  </si>
  <si>
    <t>1.17.01.05.0.05.0.000.180</t>
  </si>
  <si>
    <t>МУ "РВС"</t>
  </si>
  <si>
    <t>860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</si>
  <si>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</si>
  <si>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</si>
  <si>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1.11.07.01.5.05.0.000.120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</si>
  <si>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</si>
  <si>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</si>
  <si>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1.14.06.02.5.05.0.000.430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</si>
  <si>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</si>
  <si>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1.14.06.31.3.13.0.000.430</t>
  </si>
  <si>
    <t>Итого</t>
  </si>
  <si>
    <t>1.03.02.23.1.01.0.000.110</t>
  </si>
  <si>
    <t>1.03.02.24.1.01.0.000.110</t>
  </si>
  <si>
    <t>1.03.02.25.1.01.0.000.110</t>
  </si>
  <si>
    <t>1.03.02.26.1.01.0.000.110</t>
  </si>
  <si>
    <t>1.13.02.99.5.05.0.002.130</t>
  </si>
  <si>
    <t>2.02.15.00.1.05.0.000.150</t>
  </si>
  <si>
    <t>2.02.30.02.4.05.0.000.150</t>
  </si>
  <si>
    <t>2.02.40.01.4.05.0.000.150</t>
  </si>
  <si>
    <t>2.02.49.99.9.05.0.000.150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</si>
  <si>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</si>
  <si>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</si>
  <si>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</si>
  <si>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2.02.20.07.7.05.0.000.150</t>
  </si>
  <si>
    <t>2.02.20.21.6.05.0.000.150</t>
  </si>
  <si>
    <t>2.02.25.51.9.05.0.000.150</t>
  </si>
  <si>
    <t>2.02.29.99.9.05.0.000.150</t>
  </si>
  <si>
    <t>2.02.35.08.2.05.0.000.150</t>
  </si>
  <si>
    <t>2.02.35.12.0.05.0.000.150</t>
  </si>
  <si>
    <t>2.02.35.93.0.05.0.000.150</t>
  </si>
  <si>
    <t>2.02.45.16.0.05.0.000.150</t>
  </si>
  <si>
    <t>2.19.60.01.0.05.0.000.150</t>
  </si>
  <si>
    <t>МОУ "Новосельская ООШ"</t>
  </si>
  <si>
    <t>2.02.25.16.9.05.0.000.150</t>
  </si>
  <si>
    <t>2.02.30.02.7.05.0.000.150</t>
  </si>
  <si>
    <t>2.02.35.26.0.05.0.000.150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</si>
  <si>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</si>
  <si>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1.14.06.31.3.05.0.000.430</t>
  </si>
  <si>
    <t>Муниципальное казенное учреждение культуры "Сланцевская межпоселенческая центральная районная библиотека"</t>
  </si>
  <si>
    <t>871</t>
  </si>
  <si>
    <t xml:space="preserve">   от                    №   </t>
  </si>
  <si>
    <t>1.16.11.05.0.01.0.000.140</t>
  </si>
  <si>
    <t>Комитет общего и профессионального образования Ленинградской области</t>
  </si>
  <si>
    <t>068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</si>
  <si>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</si>
  <si>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1.16.01.19.3.01.0.030.140</t>
  </si>
  <si>
    <t>1.16.10.12.3.01.0.051.140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</si>
  <si>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</si>
  <si>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</si>
  <si>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1.05.01.01.2.01.1.000.110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</si>
  <si>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</si>
  <si>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1.16.10.12.9.01.0.000.140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</si>
  <si>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</si>
  <si>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1.16.07.01.0.05.0.000.140</t>
  </si>
  <si>
    <t>Субсидии бюджетам муниципальных районов на поддержку отрасли культуры</t>
  </si>
  <si>
    <t>Прочие доходы от оказания платных услуг (работ) получателями средств бюджетов муниципальных районов (платные услуги)</t>
  </si>
  <si>
    <t>1.13.01.99.5.05.0.001.130</t>
  </si>
  <si>
    <t>Прочие доходы от оказания платных услуг (работ) получателями средств бюджетов муниципальных районов (род.плата)</t>
  </si>
  <si>
    <t>1.13.01.99.5.05.0.002.130</t>
  </si>
  <si>
    <t>2.02.35.30.3.05.0.000.150</t>
  </si>
  <si>
    <t>2.02.35.30.4.05.0.000.150</t>
  </si>
  <si>
    <t>1.16.01.07.4.01.0.000.140</t>
  </si>
  <si>
    <t>1.16.01.08.4.01.0.000.140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</si>
  <si>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</si>
  <si>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1.16.07.09.0.05.0.000.140</t>
  </si>
  <si>
    <t>Комитет правопорядка и безопасности Ленинградской области</t>
  </si>
  <si>
    <t>972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</si>
  <si>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</si>
  <si>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1.16.01.06.3.01.0.101.140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</si>
  <si>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</si>
  <si>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1.16.01.08.3.01.0.281.140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</si>
  <si>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</si>
  <si>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1.16.01.14.3.01.9.000.140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</si>
  <si>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</si>
  <si>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1.16.01.15.3.01.0.005.140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</si>
  <si>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</si>
  <si>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1.16.01.15.3.01.0.006.140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</si>
  <si>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</si>
  <si>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1.16.01.15.3.01.0.012.140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</si>
  <si>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</si>
  <si>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1.16.01.19.3.01.0.005.140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</si>
  <si>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</si>
  <si>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1.16.01.19.3.01.0.007.140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</si>
  <si>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</si>
  <si>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1.16.01.19.3.01.0.013.140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</si>
  <si>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</si>
  <si>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1.16.01.19.3.01.9.000.140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</si>
  <si>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</si>
  <si>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1.16.01.20.3.01.0.021.140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</si>
  <si>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</si>
  <si>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1.16.01.20.3.01.9.000.140</t>
  </si>
  <si>
    <t>Комитет по природным ресурсам Ленинградской области</t>
  </si>
  <si>
    <t>974</t>
  </si>
  <si>
    <t>993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</si>
  <si>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</si>
  <si>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1.16.01.05.3.01.0.035.140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</si>
  <si>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</si>
  <si>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1.16.01.06.3.01.9.000.140</t>
  </si>
  <si>
    <t xml:space="preserve">     муниципальный район  Ленинградской области за 2021 год по кодам </t>
  </si>
  <si>
    <t>Плата за размещение твердых коммунальных отходов (пени по соответствующему платежу)</t>
  </si>
  <si>
    <t>1.12.01.04.2.01.2.100.120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</si>
  <si>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</si>
  <si>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</si>
  <si>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</si>
  <si>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</si>
  <si>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</si>
  <si>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1.01.02.08.0.01.1.000.110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</si>
  <si>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</si>
  <si>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1.01.02.08.0.01.2.100.110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</si>
  <si>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</si>
  <si>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1.05.01.05.0.01.2.100.110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</si>
  <si>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</si>
  <si>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1.08.03.01.0.01.1.050.110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</si>
  <si>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</si>
  <si>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1.08.03.01.0.01.1.060.110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</si>
  <si>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</si>
  <si>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1.08.03.01.0.01.4.000.110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</si>
  <si>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</si>
  <si>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Дотации (гранты) бюджетам муниципальных районов за достижение показателей деятельности органов местного самоуправления</t>
  </si>
  <si>
    <t>2.02.16.54.9.05.0.000.150</t>
  </si>
  <si>
    <t>Субвенции бюджетам муниципальных районов на проведение Всероссийской переписи населения 2020 года</t>
  </si>
  <si>
    <t>2.02.35.46.9.05.0.000.150</t>
  </si>
  <si>
    <t>Прочие неналоговые доходы бюджетов муниципальных районов</t>
  </si>
  <si>
    <t>1.17.05.05.0.05.0.002.180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</si>
  <si>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</si>
  <si>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</si>
  <si>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</si>
  <si>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</si>
  <si>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</si>
  <si>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Муниципальное казенное учреждение "Физкультурно-оздоровительный комплекс Сланцевского муниципального района"</t>
  </si>
  <si>
    <t>874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</si>
  <si>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</si>
  <si>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>1.16.01.05.3.01.0.351.140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</si>
  <si>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</si>
  <si>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1.16.01.07.3.01.0.027.140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</si>
  <si>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</si>
  <si>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1.16.01.08.3.01.0.028.140</t>
  </si>
  <si>
    <t>1.16.01.08.3.01.0.037.140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</si>
  <si>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</si>
  <si>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1.16.01.13.3.01.9.000.140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</si>
  <si>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</si>
  <si>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1.16.01.14.3.01.0.016.140</t>
  </si>
  <si>
    <t>1.16.01.14.3.01.0.102.140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</si>
  <si>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</si>
  <si>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1.16.01.19.3.01.0.029.140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</si>
  <si>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</si>
  <si>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1.16.01.20.3.01.0.006.140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</si>
  <si>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</si>
  <si>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1.16.01.20.3.01.0.007.140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</si>
  <si>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</si>
  <si>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Комитет по молодежной политике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</si>
</sst>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1" x14ac:knownFonts="1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9"/>
      <name val="Arial"/>
      <family val="2"/>
      <charset val="204"/>
    </font>
    <font>
      <b/>
      <sz val="13"/>
      <name val="Arial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MS Sans Serif"/>
      <family val="2"/>
      <charset val="204"/>
    </font>
    <font>
      <b/>
      <sz val="12"/>
      <name val="MS Sans Serif"/>
      <family val="2"/>
      <charset val="204"/>
    </font>
    <font>
      <b/>
      <sz val="12"/>
      <name val="Arial Narrow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6" fillId="0" borderId="3" xfId="0" applyNumberFormat="1" applyFont="1" applyBorder="1" applyAlignment="1" applyProtection="1">
      <alignment horizontal="right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Alignment="1">
      <alignment horizontal="right" vertical="center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 applyProtection="1">
      <alignment vertical="center"/>
    </xf>
    <xf numFmtId="49" fontId="6" fillId="0" borderId="4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49" fontId="6" fillId="0" borderId="13" xfId="0" applyNumberFormat="1" applyFont="1" applyBorder="1" applyAlignment="1" applyProtection="1">
      <alignment horizontal="left" vertical="center" wrapText="1"/>
    </xf>
    <xf numFmtId="49" fontId="5" fillId="0" borderId="15" xfId="0" applyNumberFormat="1" applyFont="1" applyBorder="1" applyAlignment="1" applyProtection="1">
      <alignment horizontal="left" vertical="center" wrapText="1"/>
    </xf>
    <xf numFmtId="164" fontId="6" fillId="0" borderId="13" xfId="0" applyNumberFormat="1" applyFont="1" applyBorder="1" applyAlignment="1" applyProtection="1">
      <alignment horizontal="left" vertical="center" wrapText="1"/>
    </xf>
    <xf numFmtId="49" fontId="8" fillId="0" borderId="18" xfId="0" applyNumberFormat="1" applyFont="1" applyBorder="1" applyAlignment="1" applyProtection="1">
      <alignment horizontal="left"/>
    </xf>
    <xf numFmtId="49" fontId="9" fillId="0" borderId="17" xfId="0" applyNumberFormat="1" applyFont="1" applyBorder="1" applyAlignment="1" applyProtection="1">
      <alignment horizontal="right"/>
    </xf>
    <xf numFmtId="0" fontId="10" fillId="0" borderId="0" xfId="0" applyFont="1"/>
    <xf numFmtId="4" fontId="0" fillId="2" borderId="0" xfId="0" applyNumberFormat="1" applyFill="1" applyAlignment="1">
      <alignment vertical="center"/>
    </xf>
    <xf numFmtId="165" fontId="5" fillId="2" borderId="12" xfId="0" applyNumberFormat="1" applyFont="1" applyFill="1" applyBorder="1" applyAlignment="1" applyProtection="1">
      <alignment horizontal="right" vertical="center" wrapText="1"/>
    </xf>
    <xf numFmtId="165" fontId="6" fillId="2" borderId="14" xfId="0" applyNumberFormat="1" applyFont="1" applyFill="1" applyBorder="1" applyAlignment="1" applyProtection="1">
      <alignment horizontal="right" vertical="center" wrapText="1"/>
    </xf>
    <xf numFmtId="165" fontId="5" fillId="2" borderId="16" xfId="0" applyNumberFormat="1" applyFont="1" applyFill="1" applyBorder="1" applyAlignment="1" applyProtection="1">
      <alignment horizontal="right" vertical="center" wrapText="1"/>
    </xf>
    <xf numFmtId="165" fontId="9" fillId="2" borderId="19" xfId="0" applyNumberFormat="1" applyFont="1" applyFill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1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 applyProtection="1">
      <alignment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D218"/>
  <sheetViews>
    <sheetView showGridLines="0" tabSelected="1" workbookViewId="0">
      <selection activeCell="A17" sqref="A17:XFD17"/>
    </sheetView>
  </sheetViews>
  <sheetFormatPr defaultRowHeight="13.2" outlineLevelRow="1" x14ac:dyDescent="0.25"/>
  <cols>
    <col min="1" max="1" width="71.6640625" style="4" customWidth="1"/>
    <col min="2" max="2" width="4" style="8" customWidth="1"/>
    <col min="3" max="3" width="19.6640625" style="18" customWidth="1"/>
    <col min="4" max="4" width="14.109375" style="17" customWidth="1"/>
  </cols>
  <sheetData>
    <row r="2" spans="1:4" ht="22.8" x14ac:dyDescent="0.25">
      <c r="D2" s="9" t="s">
        <v>111</v>
      </c>
    </row>
    <row r="3" spans="1:4" x14ac:dyDescent="0.25">
      <c r="D3" s="10" t="s">
        <v>112</v>
      </c>
    </row>
    <row r="4" spans="1:4" x14ac:dyDescent="0.25">
      <c r="D4" s="10" t="s">
        <v>113</v>
      </c>
    </row>
    <row r="5" spans="1:4" x14ac:dyDescent="0.25">
      <c r="D5" s="10" t="s">
        <v>114</v>
      </c>
    </row>
    <row r="6" spans="1:4" x14ac:dyDescent="0.25">
      <c r="D6" s="10" t="s">
        <v>115</v>
      </c>
    </row>
    <row r="7" spans="1:4" x14ac:dyDescent="0.25">
      <c r="D7" s="10" t="s">
        <v>187</v>
      </c>
    </row>
    <row r="8" spans="1:4" ht="13.8" x14ac:dyDescent="0.25">
      <c r="A8" s="5"/>
      <c r="B8" s="11"/>
      <c r="C8" s="19"/>
      <c r="D8" s="12"/>
    </row>
    <row r="9" spans="1:4" ht="13.8" x14ac:dyDescent="0.25">
      <c r="A9" s="6"/>
      <c r="B9" s="13"/>
      <c r="C9" s="6"/>
      <c r="D9" s="14"/>
    </row>
    <row r="10" spans="1:4" ht="16.8" x14ac:dyDescent="0.25">
      <c r="A10" s="39" t="s">
        <v>116</v>
      </c>
      <c r="B10" s="39"/>
      <c r="C10" s="39"/>
      <c r="D10" s="39"/>
    </row>
    <row r="11" spans="1:4" ht="16.8" x14ac:dyDescent="0.25">
      <c r="A11" s="39" t="s">
        <v>245</v>
      </c>
      <c r="B11" s="39"/>
      <c r="C11" s="39"/>
      <c r="D11" s="39"/>
    </row>
    <row r="12" spans="1:4" ht="16.8" x14ac:dyDescent="0.25">
      <c r="A12" s="39" t="s">
        <v>120</v>
      </c>
      <c r="B12" s="39"/>
      <c r="C12" s="39"/>
      <c r="D12" s="39"/>
    </row>
    <row r="13" spans="1:4" x14ac:dyDescent="0.25">
      <c r="B13" s="40"/>
      <c r="C13" s="40"/>
      <c r="D13" s="40"/>
    </row>
    <row r="14" spans="1:4" ht="13.8" thickBot="1" x14ac:dyDescent="0.3">
      <c r="A14" s="7"/>
      <c r="B14" s="15"/>
      <c r="C14" s="7"/>
      <c r="D14" s="16"/>
    </row>
    <row r="15" spans="1:4" ht="25.8" thickBot="1" x14ac:dyDescent="0.3">
      <c r="A15" s="2" t="s">
        <v>117</v>
      </c>
      <c r="B15" s="41" t="s">
        <v>118</v>
      </c>
      <c r="C15" s="42"/>
      <c r="D15" s="3" t="s">
        <v>119</v>
      </c>
    </row>
    <row r="16" spans="1:4" ht="13.8" x14ac:dyDescent="0.25">
      <c r="A16" s="23" t="s">
        <v>1</v>
      </c>
      <c r="B16" s="37" t="s">
        <v>0</v>
      </c>
      <c r="C16" s="38"/>
      <c r="D16" s="31">
        <f>SUM(D17:D22)</f>
        <v>10156.799999999999</v>
      </c>
    </row>
    <row r="17" spans="1:4" ht="41.4" outlineLevel="1" x14ac:dyDescent="0.25">
      <c r="A17" s="24" t="s">
        <v>2</v>
      </c>
      <c r="B17" s="1" t="s">
        <v>0</v>
      </c>
      <c r="C17" s="20" t="s">
        <v>3</v>
      </c>
      <c r="D17" s="32">
        <v>603.20000000000005</v>
      </c>
    </row>
    <row r="18" spans="1:4" ht="41.4" outlineLevel="1" x14ac:dyDescent="0.25">
      <c r="A18" s="24" t="s">
        <v>4</v>
      </c>
      <c r="B18" s="1" t="s">
        <v>0</v>
      </c>
      <c r="C18" s="20" t="s">
        <v>5</v>
      </c>
      <c r="D18" s="32">
        <v>1567.6</v>
      </c>
    </row>
    <row r="19" spans="1:4" ht="13.8" x14ac:dyDescent="0.25">
      <c r="A19" s="24" t="s">
        <v>126</v>
      </c>
      <c r="B19" s="1" t="s">
        <v>0</v>
      </c>
      <c r="C19" s="20" t="s">
        <v>127</v>
      </c>
      <c r="D19" s="32">
        <v>3.1</v>
      </c>
    </row>
    <row r="20" spans="1:4" ht="41.4" outlineLevel="1" x14ac:dyDescent="0.25">
      <c r="A20" s="24" t="s">
        <v>128</v>
      </c>
      <c r="B20" s="1" t="s">
        <v>0</v>
      </c>
      <c r="C20" s="20" t="s">
        <v>129</v>
      </c>
      <c r="D20" s="32">
        <v>4347.1000000000004</v>
      </c>
    </row>
    <row r="21" spans="1:4" ht="13.8" outlineLevel="1" x14ac:dyDescent="0.25">
      <c r="A21" s="24" t="s">
        <v>246</v>
      </c>
      <c r="B21" s="1" t="s">
        <v>0</v>
      </c>
      <c r="C21" s="20" t="s">
        <v>247</v>
      </c>
      <c r="D21" s="32">
        <v>6.8</v>
      </c>
    </row>
    <row r="22" spans="1:4" ht="41.4" x14ac:dyDescent="0.25">
      <c r="A22" s="24" t="s">
        <v>130</v>
      </c>
      <c r="B22" s="1" t="s">
        <v>0</v>
      </c>
      <c r="C22" s="20" t="s">
        <v>131</v>
      </c>
      <c r="D22" s="32">
        <v>3629</v>
      </c>
    </row>
    <row r="23" spans="1:4" ht="13.8" outlineLevel="1" x14ac:dyDescent="0.25">
      <c r="A23" s="25" t="s">
        <v>189</v>
      </c>
      <c r="B23" s="35" t="s">
        <v>190</v>
      </c>
      <c r="C23" s="36"/>
      <c r="D23" s="33">
        <f>SUM(D24:D26)</f>
        <v>1.9000000000000001</v>
      </c>
    </row>
    <row r="24" spans="1:4" ht="82.8" outlineLevel="1" x14ac:dyDescent="0.25">
      <c r="A24" s="26" t="s">
        <v>241</v>
      </c>
      <c r="B24" s="1" t="s">
        <v>190</v>
      </c>
      <c r="C24" s="20" t="s">
        <v>242</v>
      </c>
      <c r="D24" s="32">
        <v>0.4</v>
      </c>
    </row>
    <row r="25" spans="1:4" ht="69" outlineLevel="1" x14ac:dyDescent="0.25">
      <c r="A25" s="26" t="s">
        <v>243</v>
      </c>
      <c r="B25" s="1" t="s">
        <v>190</v>
      </c>
      <c r="C25" s="20" t="s">
        <v>244</v>
      </c>
      <c r="D25" s="32">
        <v>0.8</v>
      </c>
    </row>
    <row r="26" spans="1:4" ht="55.2" outlineLevel="1" x14ac:dyDescent="0.25">
      <c r="A26" s="26" t="s">
        <v>236</v>
      </c>
      <c r="B26" s="1" t="s">
        <v>190</v>
      </c>
      <c r="C26" s="20" t="s">
        <v>237</v>
      </c>
      <c r="D26" s="32">
        <v>0.7</v>
      </c>
    </row>
    <row r="27" spans="1:4" ht="13.8" outlineLevel="1" x14ac:dyDescent="0.25">
      <c r="A27" s="25" t="s">
        <v>132</v>
      </c>
      <c r="B27" s="35" t="s">
        <v>133</v>
      </c>
      <c r="C27" s="36"/>
      <c r="D27" s="33">
        <f>SUM(D28:D31)</f>
        <v>1111.4000000000001</v>
      </c>
    </row>
    <row r="28" spans="1:4" ht="69" outlineLevel="1" x14ac:dyDescent="0.25">
      <c r="A28" s="26" t="s">
        <v>248</v>
      </c>
      <c r="B28" s="1" t="s">
        <v>133</v>
      </c>
      <c r="C28" s="20" t="s">
        <v>158</v>
      </c>
      <c r="D28" s="32">
        <v>513.1</v>
      </c>
    </row>
    <row r="29" spans="1:4" ht="82.8" outlineLevel="1" x14ac:dyDescent="0.25">
      <c r="A29" s="26" t="s">
        <v>249</v>
      </c>
      <c r="B29" s="1" t="s">
        <v>133</v>
      </c>
      <c r="C29" s="20" t="s">
        <v>159</v>
      </c>
      <c r="D29" s="32">
        <v>3.6</v>
      </c>
    </row>
    <row r="30" spans="1:4" ht="69" x14ac:dyDescent="0.25">
      <c r="A30" s="26" t="s">
        <v>250</v>
      </c>
      <c r="B30" s="1" t="s">
        <v>133</v>
      </c>
      <c r="C30" s="20" t="s">
        <v>160</v>
      </c>
      <c r="D30" s="32">
        <v>682.2</v>
      </c>
    </row>
    <row r="31" spans="1:4" ht="69" outlineLevel="1" x14ac:dyDescent="0.25">
      <c r="A31" s="26" t="s">
        <v>251</v>
      </c>
      <c r="B31" s="1" t="s">
        <v>133</v>
      </c>
      <c r="C31" s="20" t="s">
        <v>161</v>
      </c>
      <c r="D31" s="32">
        <v>-87.5</v>
      </c>
    </row>
    <row r="32" spans="1:4" ht="13.8" x14ac:dyDescent="0.25">
      <c r="A32" s="25" t="s">
        <v>7</v>
      </c>
      <c r="B32" s="35" t="s">
        <v>6</v>
      </c>
      <c r="C32" s="36"/>
      <c r="D32" s="33">
        <f>SUM(D33:D35)</f>
        <v>246619.3</v>
      </c>
    </row>
    <row r="33" spans="1:4" ht="27.6" outlineLevel="1" x14ac:dyDescent="0.25">
      <c r="A33" s="24" t="s">
        <v>194</v>
      </c>
      <c r="B33" s="1" t="s">
        <v>6</v>
      </c>
      <c r="C33" s="20" t="s">
        <v>163</v>
      </c>
      <c r="D33" s="32">
        <v>82410.399999999994</v>
      </c>
    </row>
    <row r="34" spans="1:4" ht="27.6" outlineLevel="1" x14ac:dyDescent="0.25">
      <c r="A34" s="24" t="s">
        <v>9</v>
      </c>
      <c r="B34" s="1" t="s">
        <v>6</v>
      </c>
      <c r="C34" s="20" t="s">
        <v>164</v>
      </c>
      <c r="D34" s="32">
        <v>135162.9</v>
      </c>
    </row>
    <row r="35" spans="1:4" ht="41.4" outlineLevel="1" x14ac:dyDescent="0.25">
      <c r="A35" s="24" t="s">
        <v>10</v>
      </c>
      <c r="B35" s="1" t="s">
        <v>6</v>
      </c>
      <c r="C35" s="20" t="s">
        <v>165</v>
      </c>
      <c r="D35" s="32">
        <v>29046</v>
      </c>
    </row>
    <row r="36" spans="1:4" ht="13.8" outlineLevel="1" x14ac:dyDescent="0.25">
      <c r="A36" s="25" t="s">
        <v>13</v>
      </c>
      <c r="B36" s="35" t="s">
        <v>12</v>
      </c>
      <c r="C36" s="36"/>
      <c r="D36" s="33">
        <f>SUM(D37)</f>
        <v>312.5</v>
      </c>
    </row>
    <row r="37" spans="1:4" ht="69" outlineLevel="1" x14ac:dyDescent="0.25">
      <c r="A37" s="26" t="s">
        <v>218</v>
      </c>
      <c r="B37" s="1" t="s">
        <v>12</v>
      </c>
      <c r="C37" s="20" t="s">
        <v>219</v>
      </c>
      <c r="D37" s="32">
        <v>312.5</v>
      </c>
    </row>
    <row r="38" spans="1:4" ht="13.8" outlineLevel="1" x14ac:dyDescent="0.25">
      <c r="A38" s="25" t="s">
        <v>15</v>
      </c>
      <c r="B38" s="35" t="s">
        <v>14</v>
      </c>
      <c r="C38" s="36"/>
      <c r="D38" s="33">
        <f>SUM(D39:D69)</f>
        <v>456896.79999999987</v>
      </c>
    </row>
    <row r="39" spans="1:4" ht="69" x14ac:dyDescent="0.25">
      <c r="A39" s="26" t="s">
        <v>134</v>
      </c>
      <c r="B39" s="1" t="s">
        <v>14</v>
      </c>
      <c r="C39" s="20" t="s">
        <v>16</v>
      </c>
      <c r="D39" s="32">
        <v>256209.2</v>
      </c>
    </row>
    <row r="40" spans="1:4" ht="55.2" outlineLevel="1" x14ac:dyDescent="0.25">
      <c r="A40" s="26" t="s">
        <v>17</v>
      </c>
      <c r="B40" s="1" t="s">
        <v>14</v>
      </c>
      <c r="C40" s="20" t="s">
        <v>18</v>
      </c>
      <c r="D40" s="32">
        <v>150.9</v>
      </c>
    </row>
    <row r="41" spans="1:4" ht="69" outlineLevel="1" x14ac:dyDescent="0.25">
      <c r="A41" s="26" t="s">
        <v>19</v>
      </c>
      <c r="B41" s="1" t="s">
        <v>14</v>
      </c>
      <c r="C41" s="20" t="s">
        <v>20</v>
      </c>
      <c r="D41" s="32">
        <v>92</v>
      </c>
    </row>
    <row r="42" spans="1:4" ht="55.2" outlineLevel="1" x14ac:dyDescent="0.25">
      <c r="A42" s="26" t="s">
        <v>21</v>
      </c>
      <c r="B42" s="1" t="s">
        <v>14</v>
      </c>
      <c r="C42" s="20" t="s">
        <v>22</v>
      </c>
      <c r="D42" s="32">
        <v>-6.4</v>
      </c>
    </row>
    <row r="43" spans="1:4" ht="82.8" outlineLevel="1" x14ac:dyDescent="0.25">
      <c r="A43" s="26" t="s">
        <v>135</v>
      </c>
      <c r="B43" s="1" t="s">
        <v>14</v>
      </c>
      <c r="C43" s="20" t="s">
        <v>23</v>
      </c>
      <c r="D43" s="32">
        <v>1234.9000000000001</v>
      </c>
    </row>
    <row r="44" spans="1:4" ht="69" outlineLevel="1" x14ac:dyDescent="0.25">
      <c r="A44" s="26" t="s">
        <v>24</v>
      </c>
      <c r="B44" s="1" t="s">
        <v>14</v>
      </c>
      <c r="C44" s="20" t="s">
        <v>25</v>
      </c>
      <c r="D44" s="32">
        <v>21.3</v>
      </c>
    </row>
    <row r="45" spans="1:4" ht="82.8" outlineLevel="1" x14ac:dyDescent="0.25">
      <c r="A45" s="26" t="s">
        <v>26</v>
      </c>
      <c r="B45" s="1" t="s">
        <v>14</v>
      </c>
      <c r="C45" s="20" t="s">
        <v>27</v>
      </c>
      <c r="D45" s="32">
        <v>6.1</v>
      </c>
    </row>
    <row r="46" spans="1:4" ht="41.4" outlineLevel="1" x14ac:dyDescent="0.25">
      <c r="A46" s="24" t="s">
        <v>136</v>
      </c>
      <c r="B46" s="1" t="s">
        <v>14</v>
      </c>
      <c r="C46" s="20" t="s">
        <v>28</v>
      </c>
      <c r="D46" s="32">
        <v>4497</v>
      </c>
    </row>
    <row r="47" spans="1:4" ht="41.4" outlineLevel="1" x14ac:dyDescent="0.25">
      <c r="A47" s="24" t="s">
        <v>29</v>
      </c>
      <c r="B47" s="1" t="s">
        <v>14</v>
      </c>
      <c r="C47" s="20" t="s">
        <v>30</v>
      </c>
      <c r="D47" s="32">
        <v>32.200000000000003</v>
      </c>
    </row>
    <row r="48" spans="1:4" ht="41.4" outlineLevel="1" x14ac:dyDescent="0.25">
      <c r="A48" s="24" t="s">
        <v>31</v>
      </c>
      <c r="B48" s="1" t="s">
        <v>14</v>
      </c>
      <c r="C48" s="20" t="s">
        <v>32</v>
      </c>
      <c r="D48" s="32">
        <v>11.5</v>
      </c>
    </row>
    <row r="49" spans="1:4" ht="69" outlineLevel="1" x14ac:dyDescent="0.25">
      <c r="A49" s="26" t="s">
        <v>137</v>
      </c>
      <c r="B49" s="1" t="s">
        <v>14</v>
      </c>
      <c r="C49" s="20" t="s">
        <v>33</v>
      </c>
      <c r="D49" s="32">
        <v>17073.099999999999</v>
      </c>
    </row>
    <row r="50" spans="1:4" ht="82.8" outlineLevel="1" x14ac:dyDescent="0.25">
      <c r="A50" s="26" t="s">
        <v>252</v>
      </c>
      <c r="B50" s="1" t="s">
        <v>14</v>
      </c>
      <c r="C50" s="20" t="s">
        <v>253</v>
      </c>
      <c r="D50" s="32">
        <v>4265.6000000000004</v>
      </c>
    </row>
    <row r="51" spans="1:4" ht="69" outlineLevel="1" x14ac:dyDescent="0.25">
      <c r="A51" s="26" t="s">
        <v>254</v>
      </c>
      <c r="B51" s="1" t="s">
        <v>14</v>
      </c>
      <c r="C51" s="20" t="s">
        <v>255</v>
      </c>
      <c r="D51" s="32">
        <v>6.5</v>
      </c>
    </row>
    <row r="52" spans="1:4" ht="41.4" outlineLevel="1" x14ac:dyDescent="0.25">
      <c r="A52" s="24" t="s">
        <v>138</v>
      </c>
      <c r="B52" s="1" t="s">
        <v>14</v>
      </c>
      <c r="C52" s="20" t="s">
        <v>34</v>
      </c>
      <c r="D52" s="32">
        <v>68693.600000000006</v>
      </c>
    </row>
    <row r="53" spans="1:4" ht="27.6" outlineLevel="1" x14ac:dyDescent="0.25">
      <c r="A53" s="24" t="s">
        <v>35</v>
      </c>
      <c r="B53" s="1" t="s">
        <v>14</v>
      </c>
      <c r="C53" s="20" t="s">
        <v>36</v>
      </c>
      <c r="D53" s="32">
        <v>470.8</v>
      </c>
    </row>
    <row r="54" spans="1:4" ht="41.4" outlineLevel="1" x14ac:dyDescent="0.25">
      <c r="A54" s="24" t="s">
        <v>37</v>
      </c>
      <c r="B54" s="1" t="s">
        <v>14</v>
      </c>
      <c r="C54" s="20" t="s">
        <v>38</v>
      </c>
      <c r="D54" s="32">
        <v>22.6</v>
      </c>
    </row>
    <row r="55" spans="1:4" ht="55.2" outlineLevel="1" x14ac:dyDescent="0.25">
      <c r="A55" s="26" t="s">
        <v>195</v>
      </c>
      <c r="B55" s="1" t="s">
        <v>14</v>
      </c>
      <c r="C55" s="20" t="s">
        <v>196</v>
      </c>
      <c r="D55" s="32">
        <v>0.9</v>
      </c>
    </row>
    <row r="56" spans="1:4" ht="55.2" outlineLevel="1" x14ac:dyDescent="0.25">
      <c r="A56" s="26" t="s">
        <v>167</v>
      </c>
      <c r="B56" s="1" t="s">
        <v>14</v>
      </c>
      <c r="C56" s="20" t="s">
        <v>39</v>
      </c>
      <c r="D56" s="32">
        <v>86045.4</v>
      </c>
    </row>
    <row r="57" spans="1:4" ht="41.4" outlineLevel="1" x14ac:dyDescent="0.25">
      <c r="A57" s="24" t="s">
        <v>168</v>
      </c>
      <c r="B57" s="1" t="s">
        <v>14</v>
      </c>
      <c r="C57" s="20" t="s">
        <v>40</v>
      </c>
      <c r="D57" s="32">
        <v>815.5</v>
      </c>
    </row>
    <row r="58" spans="1:4" ht="55.2" outlineLevel="1" x14ac:dyDescent="0.25">
      <c r="A58" s="26" t="s">
        <v>169</v>
      </c>
      <c r="B58" s="1" t="s">
        <v>14</v>
      </c>
      <c r="C58" s="20" t="s">
        <v>41</v>
      </c>
      <c r="D58" s="32">
        <v>160.69999999999999</v>
      </c>
    </row>
    <row r="59" spans="1:4" ht="27.6" outlineLevel="1" x14ac:dyDescent="0.25">
      <c r="A59" s="24" t="s">
        <v>256</v>
      </c>
      <c r="B59" s="1" t="s">
        <v>14</v>
      </c>
      <c r="C59" s="20" t="s">
        <v>257</v>
      </c>
      <c r="D59" s="32">
        <v>0.1</v>
      </c>
    </row>
    <row r="60" spans="1:4" ht="41.4" outlineLevel="1" x14ac:dyDescent="0.25">
      <c r="A60" s="24" t="s">
        <v>139</v>
      </c>
      <c r="B60" s="1" t="s">
        <v>14</v>
      </c>
      <c r="C60" s="20" t="s">
        <v>42</v>
      </c>
      <c r="D60" s="32">
        <v>3670.7</v>
      </c>
    </row>
    <row r="61" spans="1:4" ht="27.6" outlineLevel="1" x14ac:dyDescent="0.25">
      <c r="A61" s="24" t="s">
        <v>43</v>
      </c>
      <c r="B61" s="1" t="s">
        <v>14</v>
      </c>
      <c r="C61" s="20" t="s">
        <v>44</v>
      </c>
      <c r="D61" s="32">
        <v>34.6</v>
      </c>
    </row>
    <row r="62" spans="1:4" ht="41.4" outlineLevel="1" x14ac:dyDescent="0.25">
      <c r="A62" s="24" t="s">
        <v>45</v>
      </c>
      <c r="B62" s="1" t="s">
        <v>14</v>
      </c>
      <c r="C62" s="20" t="s">
        <v>46</v>
      </c>
      <c r="D62" s="32">
        <v>17.100000000000001</v>
      </c>
    </row>
    <row r="63" spans="1:4" ht="27.6" outlineLevel="1" x14ac:dyDescent="0.25">
      <c r="A63" s="24" t="s">
        <v>140</v>
      </c>
      <c r="B63" s="1" t="s">
        <v>14</v>
      </c>
      <c r="C63" s="20" t="s">
        <v>47</v>
      </c>
      <c r="D63" s="32">
        <v>21.8</v>
      </c>
    </row>
    <row r="64" spans="1:4" ht="41.4" outlineLevel="1" x14ac:dyDescent="0.25">
      <c r="A64" s="24" t="s">
        <v>141</v>
      </c>
      <c r="B64" s="1" t="s">
        <v>14</v>
      </c>
      <c r="C64" s="20" t="s">
        <v>48</v>
      </c>
      <c r="D64" s="32">
        <v>5091.1000000000004</v>
      </c>
    </row>
    <row r="65" spans="1:4" ht="27.6" outlineLevel="1" x14ac:dyDescent="0.25">
      <c r="A65" s="24" t="s">
        <v>142</v>
      </c>
      <c r="B65" s="1" t="s">
        <v>14</v>
      </c>
      <c r="C65" s="20" t="s">
        <v>143</v>
      </c>
      <c r="D65" s="32">
        <v>1.7</v>
      </c>
    </row>
    <row r="66" spans="1:4" ht="41.4" outlineLevel="1" x14ac:dyDescent="0.25">
      <c r="A66" s="24" t="s">
        <v>258</v>
      </c>
      <c r="B66" s="1" t="s">
        <v>14</v>
      </c>
      <c r="C66" s="20" t="s">
        <v>259</v>
      </c>
      <c r="D66" s="32">
        <v>7894.2</v>
      </c>
    </row>
    <row r="67" spans="1:4" ht="55.2" outlineLevel="1" x14ac:dyDescent="0.25">
      <c r="A67" s="26" t="s">
        <v>260</v>
      </c>
      <c r="B67" s="1" t="s">
        <v>14</v>
      </c>
      <c r="C67" s="20" t="s">
        <v>261</v>
      </c>
      <c r="D67" s="32">
        <v>334</v>
      </c>
    </row>
    <row r="68" spans="1:4" ht="41.4" outlineLevel="1" x14ac:dyDescent="0.25">
      <c r="A68" s="24" t="s">
        <v>262</v>
      </c>
      <c r="B68" s="1" t="s">
        <v>14</v>
      </c>
      <c r="C68" s="20" t="s">
        <v>263</v>
      </c>
      <c r="D68" s="32">
        <v>16.100000000000001</v>
      </c>
    </row>
    <row r="69" spans="1:4" ht="41.4" outlineLevel="1" x14ac:dyDescent="0.25">
      <c r="A69" s="24" t="s">
        <v>197</v>
      </c>
      <c r="B69" s="1" t="s">
        <v>14</v>
      </c>
      <c r="C69" s="20" t="s">
        <v>198</v>
      </c>
      <c r="D69" s="32">
        <v>12</v>
      </c>
    </row>
    <row r="70" spans="1:4" ht="13.8" outlineLevel="1" x14ac:dyDescent="0.25">
      <c r="A70" s="25" t="s">
        <v>50</v>
      </c>
      <c r="B70" s="35" t="s">
        <v>49</v>
      </c>
      <c r="C70" s="36"/>
      <c r="D70" s="33">
        <f>SUM(D71)</f>
        <v>40.9</v>
      </c>
    </row>
    <row r="71" spans="1:4" ht="82.8" x14ac:dyDescent="0.25">
      <c r="A71" s="26" t="s">
        <v>264</v>
      </c>
      <c r="B71" s="1" t="s">
        <v>49</v>
      </c>
      <c r="C71" s="20" t="s">
        <v>193</v>
      </c>
      <c r="D71" s="32">
        <v>40.9</v>
      </c>
    </row>
    <row r="72" spans="1:4" ht="13.8" outlineLevel="1" x14ac:dyDescent="0.25">
      <c r="A72" s="25" t="s">
        <v>52</v>
      </c>
      <c r="B72" s="35" t="s">
        <v>51</v>
      </c>
      <c r="C72" s="36"/>
      <c r="D72" s="33">
        <f>SUM(D73)</f>
        <v>5</v>
      </c>
    </row>
    <row r="73" spans="1:4" ht="82.8" outlineLevel="1" x14ac:dyDescent="0.25">
      <c r="A73" s="26" t="s">
        <v>264</v>
      </c>
      <c r="B73" s="1" t="s">
        <v>51</v>
      </c>
      <c r="C73" s="20" t="s">
        <v>193</v>
      </c>
      <c r="D73" s="32">
        <v>5</v>
      </c>
    </row>
    <row r="74" spans="1:4" ht="13.8" outlineLevel="1" x14ac:dyDescent="0.25">
      <c r="A74" s="25" t="s">
        <v>54</v>
      </c>
      <c r="B74" s="35" t="s">
        <v>53</v>
      </c>
      <c r="C74" s="36"/>
      <c r="D74" s="33">
        <f>SUM(D75:D92)</f>
        <v>97619.799999999988</v>
      </c>
    </row>
    <row r="75" spans="1:4" ht="55.2" outlineLevel="1" x14ac:dyDescent="0.25">
      <c r="A75" s="24" t="s">
        <v>99</v>
      </c>
      <c r="B75" s="1" t="s">
        <v>53</v>
      </c>
      <c r="C75" s="20" t="s">
        <v>100</v>
      </c>
      <c r="D75" s="32">
        <v>793.7</v>
      </c>
    </row>
    <row r="76" spans="1:4" ht="13.8" outlineLevel="1" x14ac:dyDescent="0.25">
      <c r="A76" s="24" t="s">
        <v>62</v>
      </c>
      <c r="B76" s="1" t="s">
        <v>53</v>
      </c>
      <c r="C76" s="20" t="s">
        <v>162</v>
      </c>
      <c r="D76" s="32">
        <v>0</v>
      </c>
    </row>
    <row r="77" spans="1:4" ht="41.4" outlineLevel="1" x14ac:dyDescent="0.25">
      <c r="A77" s="24" t="s">
        <v>199</v>
      </c>
      <c r="B77" s="1" t="s">
        <v>53</v>
      </c>
      <c r="C77" s="20" t="s">
        <v>200</v>
      </c>
      <c r="D77" s="32">
        <v>2.7</v>
      </c>
    </row>
    <row r="78" spans="1:4" ht="82.8" outlineLevel="1" x14ac:dyDescent="0.25">
      <c r="A78" s="26" t="s">
        <v>264</v>
      </c>
      <c r="B78" s="1" t="s">
        <v>53</v>
      </c>
      <c r="C78" s="20" t="s">
        <v>193</v>
      </c>
      <c r="D78" s="32">
        <v>5.3</v>
      </c>
    </row>
    <row r="79" spans="1:4" ht="27.6" outlineLevel="1" x14ac:dyDescent="0.25">
      <c r="A79" s="24" t="s">
        <v>265</v>
      </c>
      <c r="B79" s="1" t="s">
        <v>53</v>
      </c>
      <c r="C79" s="20" t="s">
        <v>266</v>
      </c>
      <c r="D79" s="32">
        <v>10935</v>
      </c>
    </row>
    <row r="80" spans="1:4" ht="27.6" x14ac:dyDescent="0.25">
      <c r="A80" s="24" t="s">
        <v>121</v>
      </c>
      <c r="B80" s="1" t="s">
        <v>53</v>
      </c>
      <c r="C80" s="20" t="s">
        <v>170</v>
      </c>
      <c r="D80" s="32">
        <v>12358.4</v>
      </c>
    </row>
    <row r="81" spans="1:4" ht="55.2" outlineLevel="1" x14ac:dyDescent="0.25">
      <c r="A81" s="26" t="s">
        <v>144</v>
      </c>
      <c r="B81" s="1" t="s">
        <v>53</v>
      </c>
      <c r="C81" s="20" t="s">
        <v>171</v>
      </c>
      <c r="D81" s="32">
        <v>669.7</v>
      </c>
    </row>
    <row r="82" spans="1:4" ht="13.8" x14ac:dyDescent="0.25">
      <c r="A82" s="24" t="s">
        <v>201</v>
      </c>
      <c r="B82" s="1" t="s">
        <v>53</v>
      </c>
      <c r="C82" s="20" t="s">
        <v>172</v>
      </c>
      <c r="D82" s="32">
        <v>338.2</v>
      </c>
    </row>
    <row r="83" spans="1:4" ht="13.8" outlineLevel="1" x14ac:dyDescent="0.25">
      <c r="A83" s="24" t="s">
        <v>8</v>
      </c>
      <c r="B83" s="1" t="s">
        <v>53</v>
      </c>
      <c r="C83" s="20" t="s">
        <v>173</v>
      </c>
      <c r="D83" s="32">
        <v>54099.5</v>
      </c>
    </row>
    <row r="84" spans="1:4" ht="27.6" outlineLevel="1" x14ac:dyDescent="0.25">
      <c r="A84" s="24" t="s">
        <v>9</v>
      </c>
      <c r="B84" s="1" t="s">
        <v>53</v>
      </c>
      <c r="C84" s="20" t="s">
        <v>164</v>
      </c>
      <c r="D84" s="32">
        <v>10521</v>
      </c>
    </row>
    <row r="85" spans="1:4" ht="41.4" outlineLevel="1" x14ac:dyDescent="0.25">
      <c r="A85" s="24" t="s">
        <v>56</v>
      </c>
      <c r="B85" s="1" t="s">
        <v>53</v>
      </c>
      <c r="C85" s="20" t="s">
        <v>174</v>
      </c>
      <c r="D85" s="32">
        <v>10834.2</v>
      </c>
    </row>
    <row r="86" spans="1:4" ht="41.4" outlineLevel="1" x14ac:dyDescent="0.25">
      <c r="A86" s="24" t="s">
        <v>122</v>
      </c>
      <c r="B86" s="1" t="s">
        <v>53</v>
      </c>
      <c r="C86" s="20" t="s">
        <v>175</v>
      </c>
      <c r="D86" s="32">
        <v>47.9</v>
      </c>
    </row>
    <row r="87" spans="1:4" ht="27.6" outlineLevel="1" x14ac:dyDescent="0.25">
      <c r="A87" s="24" t="s">
        <v>267</v>
      </c>
      <c r="B87" s="1" t="s">
        <v>53</v>
      </c>
      <c r="C87" s="20" t="s">
        <v>268</v>
      </c>
      <c r="D87" s="32">
        <v>624.4</v>
      </c>
    </row>
    <row r="88" spans="1:4" ht="27.6" outlineLevel="1" x14ac:dyDescent="0.25">
      <c r="A88" s="24" t="s">
        <v>55</v>
      </c>
      <c r="B88" s="1" t="s">
        <v>53</v>
      </c>
      <c r="C88" s="20" t="s">
        <v>176</v>
      </c>
      <c r="D88" s="32">
        <v>2280.1999999999998</v>
      </c>
    </row>
    <row r="89" spans="1:4" ht="41.4" outlineLevel="1" x14ac:dyDescent="0.25">
      <c r="A89" s="24" t="s">
        <v>10</v>
      </c>
      <c r="B89" s="1" t="s">
        <v>53</v>
      </c>
      <c r="C89" s="20" t="s">
        <v>165</v>
      </c>
      <c r="D89" s="32">
        <v>3674.6</v>
      </c>
    </row>
    <row r="90" spans="1:4" ht="41.4" outlineLevel="1" x14ac:dyDescent="0.25">
      <c r="A90" s="24" t="s">
        <v>57</v>
      </c>
      <c r="B90" s="1" t="s">
        <v>53</v>
      </c>
      <c r="C90" s="20" t="s">
        <v>177</v>
      </c>
      <c r="D90" s="32">
        <v>431</v>
      </c>
    </row>
    <row r="91" spans="1:4" ht="13.8" outlineLevel="1" x14ac:dyDescent="0.25">
      <c r="A91" s="24" t="s">
        <v>11</v>
      </c>
      <c r="B91" s="1" t="s">
        <v>53</v>
      </c>
      <c r="C91" s="20" t="s">
        <v>166</v>
      </c>
      <c r="D91" s="32">
        <v>2841.5</v>
      </c>
    </row>
    <row r="92" spans="1:4" ht="27.6" outlineLevel="1" x14ac:dyDescent="0.25">
      <c r="A92" s="24" t="s">
        <v>123</v>
      </c>
      <c r="B92" s="1" t="s">
        <v>53</v>
      </c>
      <c r="C92" s="20" t="s">
        <v>178</v>
      </c>
      <c r="D92" s="32">
        <v>-12837.5</v>
      </c>
    </row>
    <row r="93" spans="1:4" ht="13.8" outlineLevel="1" x14ac:dyDescent="0.25">
      <c r="A93" s="25" t="s">
        <v>59</v>
      </c>
      <c r="B93" s="21" t="s">
        <v>58</v>
      </c>
      <c r="C93" s="22"/>
      <c r="D93" s="33">
        <f>SUM(D94:D96)</f>
        <v>2333.3000000000002</v>
      </c>
    </row>
    <row r="94" spans="1:4" ht="27.6" outlineLevel="1" x14ac:dyDescent="0.25">
      <c r="A94" s="24" t="s">
        <v>202</v>
      </c>
      <c r="B94" s="1" t="s">
        <v>58</v>
      </c>
      <c r="C94" s="20" t="s">
        <v>203</v>
      </c>
      <c r="D94" s="32">
        <v>84.4</v>
      </c>
    </row>
    <row r="95" spans="1:4" ht="27.6" outlineLevel="1" x14ac:dyDescent="0.25">
      <c r="A95" s="24" t="s">
        <v>204</v>
      </c>
      <c r="B95" s="1" t="s">
        <v>58</v>
      </c>
      <c r="C95" s="20" t="s">
        <v>205</v>
      </c>
      <c r="D95" s="32">
        <v>2223.4</v>
      </c>
    </row>
    <row r="96" spans="1:4" ht="41.4" outlineLevel="1" x14ac:dyDescent="0.25">
      <c r="A96" s="24" t="s">
        <v>199</v>
      </c>
      <c r="B96" s="1" t="s">
        <v>58</v>
      </c>
      <c r="C96" s="20" t="s">
        <v>200</v>
      </c>
      <c r="D96" s="32">
        <v>25.5</v>
      </c>
    </row>
    <row r="97" spans="1:4" ht="13.8" outlineLevel="1" x14ac:dyDescent="0.25">
      <c r="A97" s="25" t="s">
        <v>65</v>
      </c>
      <c r="B97" s="35" t="s">
        <v>64</v>
      </c>
      <c r="C97" s="36"/>
      <c r="D97" s="33">
        <f>SUM(D98:D99)</f>
        <v>4395.6000000000004</v>
      </c>
    </row>
    <row r="98" spans="1:4" ht="27.6" outlineLevel="1" x14ac:dyDescent="0.25">
      <c r="A98" s="24" t="s">
        <v>202</v>
      </c>
      <c r="B98" s="1" t="s">
        <v>64</v>
      </c>
      <c r="C98" s="20" t="s">
        <v>203</v>
      </c>
      <c r="D98" s="32">
        <v>323.3</v>
      </c>
    </row>
    <row r="99" spans="1:4" ht="27.6" outlineLevel="1" x14ac:dyDescent="0.25">
      <c r="A99" s="24" t="s">
        <v>204</v>
      </c>
      <c r="B99" s="1" t="s">
        <v>64</v>
      </c>
      <c r="C99" s="20" t="s">
        <v>205</v>
      </c>
      <c r="D99" s="32">
        <v>4072.3</v>
      </c>
    </row>
    <row r="100" spans="1:4" ht="13.8" outlineLevel="1" x14ac:dyDescent="0.25">
      <c r="A100" s="25" t="s">
        <v>67</v>
      </c>
      <c r="B100" s="35" t="s">
        <v>66</v>
      </c>
      <c r="C100" s="36"/>
      <c r="D100" s="33">
        <f>SUM(D101:D102)</f>
        <v>2300.5</v>
      </c>
    </row>
    <row r="101" spans="1:4" ht="27.6" outlineLevel="1" x14ac:dyDescent="0.25">
      <c r="A101" s="24" t="s">
        <v>204</v>
      </c>
      <c r="B101" s="1" t="s">
        <v>66</v>
      </c>
      <c r="C101" s="20" t="s">
        <v>205</v>
      </c>
      <c r="D101" s="32">
        <v>2300.1999999999998</v>
      </c>
    </row>
    <row r="102" spans="1:4" ht="13.8" x14ac:dyDescent="0.25">
      <c r="A102" s="24" t="s">
        <v>269</v>
      </c>
      <c r="B102" s="1" t="s">
        <v>66</v>
      </c>
      <c r="C102" s="20" t="s">
        <v>270</v>
      </c>
      <c r="D102" s="32">
        <v>0.3</v>
      </c>
    </row>
    <row r="103" spans="1:4" ht="13.8" outlineLevel="1" x14ac:dyDescent="0.25">
      <c r="A103" s="25" t="s">
        <v>69</v>
      </c>
      <c r="B103" s="35" t="s">
        <v>68</v>
      </c>
      <c r="C103" s="36"/>
      <c r="D103" s="33">
        <f>SUM(D104:D105)</f>
        <v>1345.9</v>
      </c>
    </row>
    <row r="104" spans="1:4" ht="27.6" outlineLevel="1" x14ac:dyDescent="0.25">
      <c r="A104" s="24" t="s">
        <v>202</v>
      </c>
      <c r="B104" s="1" t="s">
        <v>68</v>
      </c>
      <c r="C104" s="20" t="s">
        <v>203</v>
      </c>
      <c r="D104" s="32">
        <v>238.9</v>
      </c>
    </row>
    <row r="105" spans="1:4" ht="27.6" x14ac:dyDescent="0.25">
      <c r="A105" s="24" t="s">
        <v>204</v>
      </c>
      <c r="B105" s="1" t="s">
        <v>68</v>
      </c>
      <c r="C105" s="20" t="s">
        <v>205</v>
      </c>
      <c r="D105" s="32">
        <v>1107</v>
      </c>
    </row>
    <row r="106" spans="1:4" ht="13.8" outlineLevel="1" x14ac:dyDescent="0.25">
      <c r="A106" s="25" t="s">
        <v>71</v>
      </c>
      <c r="B106" s="35" t="s">
        <v>70</v>
      </c>
      <c r="C106" s="36"/>
      <c r="D106" s="33">
        <f>SUM(D107:D109)</f>
        <v>526.69999999999993</v>
      </c>
    </row>
    <row r="107" spans="1:4" ht="27.6" x14ac:dyDescent="0.25">
      <c r="A107" s="24" t="s">
        <v>202</v>
      </c>
      <c r="B107" s="1" t="s">
        <v>70</v>
      </c>
      <c r="C107" s="20" t="s">
        <v>203</v>
      </c>
      <c r="D107" s="32">
        <v>243</v>
      </c>
    </row>
    <row r="108" spans="1:4" ht="27.6" outlineLevel="1" x14ac:dyDescent="0.25">
      <c r="A108" s="24" t="s">
        <v>204</v>
      </c>
      <c r="B108" s="1" t="s">
        <v>70</v>
      </c>
      <c r="C108" s="20" t="s">
        <v>205</v>
      </c>
      <c r="D108" s="32">
        <v>174.4</v>
      </c>
    </row>
    <row r="109" spans="1:4" ht="13.8" x14ac:dyDescent="0.25">
      <c r="A109" s="24" t="s">
        <v>62</v>
      </c>
      <c r="B109" s="1" t="s">
        <v>70</v>
      </c>
      <c r="C109" s="20" t="s">
        <v>63</v>
      </c>
      <c r="D109" s="32">
        <v>109.3</v>
      </c>
    </row>
    <row r="110" spans="1:4" ht="13.8" outlineLevel="1" x14ac:dyDescent="0.25">
      <c r="A110" s="25" t="s">
        <v>73</v>
      </c>
      <c r="B110" s="35" t="s">
        <v>72</v>
      </c>
      <c r="C110" s="36"/>
      <c r="D110" s="33">
        <f>SUM(D111:D112)</f>
        <v>3369.1</v>
      </c>
    </row>
    <row r="111" spans="1:4" ht="27.6" outlineLevel="1" x14ac:dyDescent="0.25">
      <c r="A111" s="24" t="s">
        <v>204</v>
      </c>
      <c r="B111" s="1" t="s">
        <v>72</v>
      </c>
      <c r="C111" s="20" t="s">
        <v>205</v>
      </c>
      <c r="D111" s="32">
        <v>3369</v>
      </c>
    </row>
    <row r="112" spans="1:4" ht="13.8" x14ac:dyDescent="0.25">
      <c r="A112" s="24" t="s">
        <v>145</v>
      </c>
      <c r="B112" s="1" t="s">
        <v>72</v>
      </c>
      <c r="C112" s="20" t="s">
        <v>146</v>
      </c>
      <c r="D112" s="32">
        <v>0.1</v>
      </c>
    </row>
    <row r="113" spans="1:4" ht="13.8" outlineLevel="1" x14ac:dyDescent="0.25">
      <c r="A113" s="25" t="s">
        <v>75</v>
      </c>
      <c r="B113" s="35" t="s">
        <v>74</v>
      </c>
      <c r="C113" s="36"/>
      <c r="D113" s="33">
        <f>SUM(D114:D117)</f>
        <v>3172.1</v>
      </c>
    </row>
    <row r="114" spans="1:4" ht="27.6" x14ac:dyDescent="0.25">
      <c r="A114" s="24" t="s">
        <v>202</v>
      </c>
      <c r="B114" s="1" t="s">
        <v>74</v>
      </c>
      <c r="C114" s="20" t="s">
        <v>203</v>
      </c>
      <c r="D114" s="32">
        <v>270.39999999999998</v>
      </c>
    </row>
    <row r="115" spans="1:4" ht="27.6" outlineLevel="1" x14ac:dyDescent="0.25">
      <c r="A115" s="24" t="s">
        <v>204</v>
      </c>
      <c r="B115" s="1" t="s">
        <v>74</v>
      </c>
      <c r="C115" s="20" t="s">
        <v>205</v>
      </c>
      <c r="D115" s="32">
        <v>2896.6</v>
      </c>
    </row>
    <row r="116" spans="1:4" ht="13.8" x14ac:dyDescent="0.25">
      <c r="A116" s="24" t="s">
        <v>62</v>
      </c>
      <c r="B116" s="1" t="s">
        <v>74</v>
      </c>
      <c r="C116" s="20" t="s">
        <v>63</v>
      </c>
      <c r="D116" s="32">
        <v>3.2</v>
      </c>
    </row>
    <row r="117" spans="1:4" ht="41.4" outlineLevel="1" x14ac:dyDescent="0.25">
      <c r="A117" s="24" t="s">
        <v>199</v>
      </c>
      <c r="B117" s="1" t="s">
        <v>74</v>
      </c>
      <c r="C117" s="20" t="s">
        <v>200</v>
      </c>
      <c r="D117" s="32">
        <v>1.9</v>
      </c>
    </row>
    <row r="118" spans="1:4" ht="13.8" outlineLevel="1" x14ac:dyDescent="0.25">
      <c r="A118" s="25" t="s">
        <v>77</v>
      </c>
      <c r="B118" s="35" t="s">
        <v>76</v>
      </c>
      <c r="C118" s="36"/>
      <c r="D118" s="33">
        <f>SUM(D119:D120)</f>
        <v>2586.3000000000002</v>
      </c>
    </row>
    <row r="119" spans="1:4" ht="27.6" x14ac:dyDescent="0.25">
      <c r="A119" s="24" t="s">
        <v>204</v>
      </c>
      <c r="B119" s="1" t="s">
        <v>76</v>
      </c>
      <c r="C119" s="20" t="s">
        <v>205</v>
      </c>
      <c r="D119" s="32">
        <v>2584.9</v>
      </c>
    </row>
    <row r="120" spans="1:4" ht="13.8" outlineLevel="1" x14ac:dyDescent="0.25">
      <c r="A120" s="24" t="s">
        <v>62</v>
      </c>
      <c r="B120" s="1" t="s">
        <v>76</v>
      </c>
      <c r="C120" s="20" t="s">
        <v>63</v>
      </c>
      <c r="D120" s="32">
        <v>1.4</v>
      </c>
    </row>
    <row r="121" spans="1:4" ht="13.8" outlineLevel="1" x14ac:dyDescent="0.25">
      <c r="A121" s="25" t="s">
        <v>79</v>
      </c>
      <c r="B121" s="35" t="s">
        <v>78</v>
      </c>
      <c r="C121" s="36"/>
      <c r="D121" s="33">
        <f>SUM(D122)</f>
        <v>503.9</v>
      </c>
    </row>
    <row r="122" spans="1:4" ht="27.6" x14ac:dyDescent="0.25">
      <c r="A122" s="24" t="s">
        <v>204</v>
      </c>
      <c r="B122" s="1" t="s">
        <v>78</v>
      </c>
      <c r="C122" s="20" t="s">
        <v>205</v>
      </c>
      <c r="D122" s="32">
        <v>503.9</v>
      </c>
    </row>
    <row r="123" spans="1:4" ht="13.8" outlineLevel="1" x14ac:dyDescent="0.25">
      <c r="A123" s="25" t="s">
        <v>179</v>
      </c>
      <c r="B123" s="35" t="s">
        <v>80</v>
      </c>
      <c r="C123" s="36"/>
      <c r="D123" s="33">
        <f>SUM(D124:D125)</f>
        <v>280.79999999999995</v>
      </c>
    </row>
    <row r="124" spans="1:4" ht="27.6" outlineLevel="1" x14ac:dyDescent="0.25">
      <c r="A124" s="24" t="s">
        <v>202</v>
      </c>
      <c r="B124" s="1" t="s">
        <v>80</v>
      </c>
      <c r="C124" s="20" t="s">
        <v>203</v>
      </c>
      <c r="D124" s="32">
        <v>102.1</v>
      </c>
    </row>
    <row r="125" spans="1:4" ht="27.6" x14ac:dyDescent="0.25">
      <c r="A125" s="24" t="s">
        <v>204</v>
      </c>
      <c r="B125" s="1" t="s">
        <v>80</v>
      </c>
      <c r="C125" s="20" t="s">
        <v>205</v>
      </c>
      <c r="D125" s="32">
        <v>178.7</v>
      </c>
    </row>
    <row r="126" spans="1:4" ht="13.8" outlineLevel="1" x14ac:dyDescent="0.25">
      <c r="A126" s="25" t="s">
        <v>82</v>
      </c>
      <c r="B126" s="35" t="s">
        <v>81</v>
      </c>
      <c r="C126" s="36"/>
      <c r="D126" s="33">
        <f>SUM(D127:D128)</f>
        <v>494.8</v>
      </c>
    </row>
    <row r="127" spans="1:4" ht="27.6" outlineLevel="1" x14ac:dyDescent="0.25">
      <c r="A127" s="24" t="s">
        <v>202</v>
      </c>
      <c r="B127" s="1" t="s">
        <v>81</v>
      </c>
      <c r="C127" s="20" t="s">
        <v>203</v>
      </c>
      <c r="D127" s="32">
        <v>20</v>
      </c>
    </row>
    <row r="128" spans="1:4" ht="27.6" x14ac:dyDescent="0.25">
      <c r="A128" s="24" t="s">
        <v>204</v>
      </c>
      <c r="B128" s="1" t="s">
        <v>81</v>
      </c>
      <c r="C128" s="20" t="s">
        <v>205</v>
      </c>
      <c r="D128" s="32">
        <v>474.8</v>
      </c>
    </row>
    <row r="129" spans="1:4" ht="13.8" outlineLevel="1" x14ac:dyDescent="0.25">
      <c r="A129" s="25" t="s">
        <v>84</v>
      </c>
      <c r="B129" s="35" t="s">
        <v>83</v>
      </c>
      <c r="C129" s="36"/>
      <c r="D129" s="33">
        <f>SUM(D130:D131)</f>
        <v>709.9</v>
      </c>
    </row>
    <row r="130" spans="1:4" ht="27.6" outlineLevel="1" x14ac:dyDescent="0.25">
      <c r="A130" s="24" t="s">
        <v>202</v>
      </c>
      <c r="B130" s="1" t="s">
        <v>83</v>
      </c>
      <c r="C130" s="20" t="s">
        <v>203</v>
      </c>
      <c r="D130" s="32">
        <v>249.6</v>
      </c>
    </row>
    <row r="131" spans="1:4" ht="27.6" x14ac:dyDescent="0.25">
      <c r="A131" s="24" t="s">
        <v>204</v>
      </c>
      <c r="B131" s="1" t="s">
        <v>83</v>
      </c>
      <c r="C131" s="20" t="s">
        <v>205</v>
      </c>
      <c r="D131" s="32">
        <v>460.3</v>
      </c>
    </row>
    <row r="132" spans="1:4" ht="13.8" outlineLevel="1" x14ac:dyDescent="0.25">
      <c r="A132" s="25" t="s">
        <v>147</v>
      </c>
      <c r="B132" s="35" t="s">
        <v>148</v>
      </c>
      <c r="C132" s="36"/>
      <c r="D132" s="33">
        <f>SUM(D133)</f>
        <v>88.8</v>
      </c>
    </row>
    <row r="133" spans="1:4" ht="13.8" x14ac:dyDescent="0.25">
      <c r="A133" s="24" t="s">
        <v>62</v>
      </c>
      <c r="B133" s="1" t="s">
        <v>148</v>
      </c>
      <c r="C133" s="20" t="s">
        <v>63</v>
      </c>
      <c r="D133" s="32">
        <v>88.8</v>
      </c>
    </row>
    <row r="134" spans="1:4" ht="13.8" outlineLevel="1" x14ac:dyDescent="0.25">
      <c r="A134" s="25" t="s">
        <v>86</v>
      </c>
      <c r="B134" s="35" t="s">
        <v>85</v>
      </c>
      <c r="C134" s="36"/>
      <c r="D134" s="33">
        <f>SUM(D135:D143)</f>
        <v>620970.80000000005</v>
      </c>
    </row>
    <row r="135" spans="1:4" ht="41.4" outlineLevel="1" x14ac:dyDescent="0.25">
      <c r="A135" s="24" t="s">
        <v>199</v>
      </c>
      <c r="B135" s="1" t="s">
        <v>85</v>
      </c>
      <c r="C135" s="20" t="s">
        <v>200</v>
      </c>
      <c r="D135" s="32">
        <v>3.6</v>
      </c>
    </row>
    <row r="136" spans="1:4" ht="41.4" outlineLevel="1" x14ac:dyDescent="0.25">
      <c r="A136" s="24" t="s">
        <v>271</v>
      </c>
      <c r="B136" s="1" t="s">
        <v>85</v>
      </c>
      <c r="C136" s="20" t="s">
        <v>180</v>
      </c>
      <c r="D136" s="32">
        <v>1520.6</v>
      </c>
    </row>
    <row r="137" spans="1:4" ht="13.8" x14ac:dyDescent="0.25">
      <c r="A137" s="24" t="s">
        <v>8</v>
      </c>
      <c r="B137" s="1" t="s">
        <v>85</v>
      </c>
      <c r="C137" s="20" t="s">
        <v>173</v>
      </c>
      <c r="D137" s="32">
        <v>25294.6</v>
      </c>
    </row>
    <row r="138" spans="1:4" ht="27.6" outlineLevel="1" x14ac:dyDescent="0.25">
      <c r="A138" s="24" t="s">
        <v>9</v>
      </c>
      <c r="B138" s="1" t="s">
        <v>85</v>
      </c>
      <c r="C138" s="20" t="s">
        <v>164</v>
      </c>
      <c r="D138" s="32">
        <v>530027.69999999995</v>
      </c>
    </row>
    <row r="139" spans="1:4" ht="27.6" outlineLevel="1" x14ac:dyDescent="0.25">
      <c r="A139" s="24" t="s">
        <v>88</v>
      </c>
      <c r="B139" s="1" t="s">
        <v>85</v>
      </c>
      <c r="C139" s="20" t="s">
        <v>181</v>
      </c>
      <c r="D139" s="32">
        <v>29866.3</v>
      </c>
    </row>
    <row r="140" spans="1:4" ht="27.6" x14ac:dyDescent="0.25">
      <c r="A140" s="24" t="s">
        <v>87</v>
      </c>
      <c r="B140" s="1" t="s">
        <v>85</v>
      </c>
      <c r="C140" s="20" t="s">
        <v>182</v>
      </c>
      <c r="D140" s="32">
        <v>484.3</v>
      </c>
    </row>
    <row r="141" spans="1:4" ht="41.4" outlineLevel="1" x14ac:dyDescent="0.25">
      <c r="A141" s="24" t="s">
        <v>272</v>
      </c>
      <c r="B141" s="1" t="s">
        <v>85</v>
      </c>
      <c r="C141" s="20" t="s">
        <v>206</v>
      </c>
      <c r="D141" s="32">
        <v>12710.7</v>
      </c>
    </row>
    <row r="142" spans="1:4" ht="41.4" x14ac:dyDescent="0.25">
      <c r="A142" s="24" t="s">
        <v>273</v>
      </c>
      <c r="B142" s="1" t="s">
        <v>85</v>
      </c>
      <c r="C142" s="20" t="s">
        <v>207</v>
      </c>
      <c r="D142" s="32">
        <v>22418.799999999999</v>
      </c>
    </row>
    <row r="143" spans="1:4" ht="27.6" outlineLevel="1" x14ac:dyDescent="0.25">
      <c r="A143" s="24" t="s">
        <v>123</v>
      </c>
      <c r="B143" s="1" t="s">
        <v>85</v>
      </c>
      <c r="C143" s="20" t="s">
        <v>178</v>
      </c>
      <c r="D143" s="32">
        <v>-1355.8</v>
      </c>
    </row>
    <row r="144" spans="1:4" ht="13.8" x14ac:dyDescent="0.25">
      <c r="A144" s="25" t="s">
        <v>90</v>
      </c>
      <c r="B144" s="35" t="s">
        <v>89</v>
      </c>
      <c r="C144" s="36"/>
      <c r="D144" s="33">
        <f>SUM(D145)</f>
        <v>1397.4</v>
      </c>
    </row>
    <row r="145" spans="1:4" ht="27.6" outlineLevel="1" x14ac:dyDescent="0.25">
      <c r="A145" s="24" t="s">
        <v>204</v>
      </c>
      <c r="B145" s="1" t="s">
        <v>89</v>
      </c>
      <c r="C145" s="20" t="s">
        <v>205</v>
      </c>
      <c r="D145" s="32">
        <v>1397.4</v>
      </c>
    </row>
    <row r="146" spans="1:4" ht="41.4" x14ac:dyDescent="0.25">
      <c r="A146" s="25" t="s">
        <v>92</v>
      </c>
      <c r="B146" s="35" t="s">
        <v>91</v>
      </c>
      <c r="C146" s="36"/>
      <c r="D146" s="33">
        <f>SUM(D147:D163)</f>
        <v>58705.1</v>
      </c>
    </row>
    <row r="147" spans="1:4" ht="55.2" outlineLevel="1" x14ac:dyDescent="0.25">
      <c r="A147" s="26" t="s">
        <v>149</v>
      </c>
      <c r="B147" s="1" t="s">
        <v>91</v>
      </c>
      <c r="C147" s="20" t="s">
        <v>124</v>
      </c>
      <c r="D147" s="32">
        <v>6652.4</v>
      </c>
    </row>
    <row r="148" spans="1:4" ht="55.2" outlineLevel="1" x14ac:dyDescent="0.25">
      <c r="A148" s="26" t="s">
        <v>93</v>
      </c>
      <c r="B148" s="1" t="s">
        <v>91</v>
      </c>
      <c r="C148" s="20" t="s">
        <v>94</v>
      </c>
      <c r="D148" s="32">
        <v>32465.3</v>
      </c>
    </row>
    <row r="149" spans="1:4" ht="55.2" x14ac:dyDescent="0.25">
      <c r="A149" s="24" t="s">
        <v>95</v>
      </c>
      <c r="B149" s="1" t="s">
        <v>91</v>
      </c>
      <c r="C149" s="20" t="s">
        <v>96</v>
      </c>
      <c r="D149" s="32">
        <v>271</v>
      </c>
    </row>
    <row r="150" spans="1:4" ht="27.6" outlineLevel="1" x14ac:dyDescent="0.25">
      <c r="A150" s="24" t="s">
        <v>97</v>
      </c>
      <c r="B150" s="1" t="s">
        <v>91</v>
      </c>
      <c r="C150" s="20" t="s">
        <v>98</v>
      </c>
      <c r="D150" s="32">
        <v>8329.5</v>
      </c>
    </row>
    <row r="151" spans="1:4" ht="41.4" x14ac:dyDescent="0.25">
      <c r="A151" s="24" t="s">
        <v>150</v>
      </c>
      <c r="B151" s="1" t="s">
        <v>91</v>
      </c>
      <c r="C151" s="20" t="s">
        <v>151</v>
      </c>
      <c r="D151" s="32">
        <v>0.8</v>
      </c>
    </row>
    <row r="152" spans="1:4" ht="55.2" outlineLevel="1" x14ac:dyDescent="0.25">
      <c r="A152" s="24" t="s">
        <v>99</v>
      </c>
      <c r="B152" s="1" t="s">
        <v>91</v>
      </c>
      <c r="C152" s="20" t="s">
        <v>100</v>
      </c>
      <c r="D152" s="32">
        <v>302.39999999999998</v>
      </c>
    </row>
    <row r="153" spans="1:4" ht="13.8" outlineLevel="1" x14ac:dyDescent="0.25">
      <c r="A153" s="24" t="s">
        <v>62</v>
      </c>
      <c r="B153" s="1" t="s">
        <v>91</v>
      </c>
      <c r="C153" s="20" t="s">
        <v>162</v>
      </c>
      <c r="D153" s="32">
        <v>26.4</v>
      </c>
    </row>
    <row r="154" spans="1:4" ht="55.2" x14ac:dyDescent="0.25">
      <c r="A154" s="26" t="s">
        <v>101</v>
      </c>
      <c r="B154" s="1" t="s">
        <v>91</v>
      </c>
      <c r="C154" s="20" t="s">
        <v>102</v>
      </c>
      <c r="D154" s="32">
        <v>1357.1</v>
      </c>
    </row>
    <row r="155" spans="1:4" ht="41.4" outlineLevel="1" x14ac:dyDescent="0.25">
      <c r="A155" s="24" t="s">
        <v>152</v>
      </c>
      <c r="B155" s="1" t="s">
        <v>91</v>
      </c>
      <c r="C155" s="20" t="s">
        <v>125</v>
      </c>
      <c r="D155" s="32">
        <v>1664.4</v>
      </c>
    </row>
    <row r="156" spans="1:4" ht="27.6" outlineLevel="1" x14ac:dyDescent="0.25">
      <c r="A156" s="24" t="s">
        <v>103</v>
      </c>
      <c r="B156" s="1" t="s">
        <v>91</v>
      </c>
      <c r="C156" s="20" t="s">
        <v>104</v>
      </c>
      <c r="D156" s="32">
        <v>1954.2</v>
      </c>
    </row>
    <row r="157" spans="1:4" ht="41.4" x14ac:dyDescent="0.25">
      <c r="A157" s="24" t="s">
        <v>153</v>
      </c>
      <c r="B157" s="1" t="s">
        <v>91</v>
      </c>
      <c r="C157" s="20" t="s">
        <v>154</v>
      </c>
      <c r="D157" s="32">
        <v>722.5</v>
      </c>
    </row>
    <row r="158" spans="1:4" ht="55.2" outlineLevel="1" x14ac:dyDescent="0.25">
      <c r="A158" s="26" t="s">
        <v>183</v>
      </c>
      <c r="B158" s="1" t="s">
        <v>91</v>
      </c>
      <c r="C158" s="20" t="s">
        <v>184</v>
      </c>
      <c r="D158" s="32">
        <v>2766.8</v>
      </c>
    </row>
    <row r="159" spans="1:4" ht="55.2" x14ac:dyDescent="0.25">
      <c r="A159" s="26" t="s">
        <v>155</v>
      </c>
      <c r="B159" s="1" t="s">
        <v>91</v>
      </c>
      <c r="C159" s="20" t="s">
        <v>156</v>
      </c>
      <c r="D159" s="32">
        <v>754.9</v>
      </c>
    </row>
    <row r="160" spans="1:4" ht="55.2" outlineLevel="1" x14ac:dyDescent="0.25">
      <c r="A160" s="24" t="s">
        <v>274</v>
      </c>
      <c r="B160" s="1" t="s">
        <v>91</v>
      </c>
      <c r="C160" s="20" t="s">
        <v>208</v>
      </c>
      <c r="D160" s="32">
        <v>20</v>
      </c>
    </row>
    <row r="161" spans="1:4" ht="55.2" outlineLevel="1" x14ac:dyDescent="0.25">
      <c r="A161" s="26" t="s">
        <v>275</v>
      </c>
      <c r="B161" s="1" t="s">
        <v>91</v>
      </c>
      <c r="C161" s="20" t="s">
        <v>209</v>
      </c>
      <c r="D161" s="32">
        <v>102.1</v>
      </c>
    </row>
    <row r="162" spans="1:4" ht="41.4" x14ac:dyDescent="0.25">
      <c r="A162" s="24" t="s">
        <v>210</v>
      </c>
      <c r="B162" s="1" t="s">
        <v>91</v>
      </c>
      <c r="C162" s="20" t="s">
        <v>211</v>
      </c>
      <c r="D162" s="32">
        <v>245.2</v>
      </c>
    </row>
    <row r="163" spans="1:4" ht="82.8" outlineLevel="1" x14ac:dyDescent="0.25">
      <c r="A163" s="26" t="s">
        <v>264</v>
      </c>
      <c r="B163" s="1" t="s">
        <v>91</v>
      </c>
      <c r="C163" s="20" t="s">
        <v>193</v>
      </c>
      <c r="D163" s="32">
        <v>1070.0999999999999</v>
      </c>
    </row>
    <row r="164" spans="1:4" ht="13.8" x14ac:dyDescent="0.25">
      <c r="A164" s="25" t="s">
        <v>106</v>
      </c>
      <c r="B164" s="35" t="s">
        <v>105</v>
      </c>
      <c r="C164" s="36"/>
      <c r="D164" s="33">
        <f>SUM(D165)</f>
        <v>193.8</v>
      </c>
    </row>
    <row r="165" spans="1:4" ht="41.4" outlineLevel="1" x14ac:dyDescent="0.25">
      <c r="A165" s="24" t="s">
        <v>10</v>
      </c>
      <c r="B165" s="1" t="s">
        <v>105</v>
      </c>
      <c r="C165" s="20" t="s">
        <v>165</v>
      </c>
      <c r="D165" s="32">
        <v>193.8</v>
      </c>
    </row>
    <row r="166" spans="1:4" ht="27.6" x14ac:dyDescent="0.25">
      <c r="A166" s="25" t="s">
        <v>108</v>
      </c>
      <c r="B166" s="35" t="s">
        <v>107</v>
      </c>
      <c r="C166" s="36"/>
      <c r="D166" s="33">
        <f>SUM(D167:D169)</f>
        <v>1643.3999999999999</v>
      </c>
    </row>
    <row r="167" spans="1:4" ht="27.6" outlineLevel="1" x14ac:dyDescent="0.25">
      <c r="A167" s="24" t="s">
        <v>60</v>
      </c>
      <c r="B167" s="1" t="s">
        <v>107</v>
      </c>
      <c r="C167" s="20" t="s">
        <v>61</v>
      </c>
      <c r="D167" s="32">
        <v>-13.5</v>
      </c>
    </row>
    <row r="168" spans="1:4" ht="27.6" x14ac:dyDescent="0.25">
      <c r="A168" s="24" t="s">
        <v>202</v>
      </c>
      <c r="B168" s="1" t="s">
        <v>107</v>
      </c>
      <c r="C168" s="20" t="s">
        <v>203</v>
      </c>
      <c r="D168" s="32">
        <v>441.8</v>
      </c>
    </row>
    <row r="169" spans="1:4" ht="13.8" outlineLevel="1" x14ac:dyDescent="0.25">
      <c r="A169" s="24" t="s">
        <v>62</v>
      </c>
      <c r="B169" s="1" t="s">
        <v>107</v>
      </c>
      <c r="C169" s="20" t="s">
        <v>63</v>
      </c>
      <c r="D169" s="32">
        <v>1215.0999999999999</v>
      </c>
    </row>
    <row r="170" spans="1:4" ht="27.6" x14ac:dyDescent="0.25">
      <c r="A170" s="25" t="s">
        <v>185</v>
      </c>
      <c r="B170" s="35" t="s">
        <v>186</v>
      </c>
      <c r="C170" s="36"/>
      <c r="D170" s="33">
        <f>SUM(D171:D172)</f>
        <v>633.09999999999991</v>
      </c>
    </row>
    <row r="171" spans="1:4" ht="27.6" outlineLevel="1" x14ac:dyDescent="0.25">
      <c r="A171" s="24" t="s">
        <v>202</v>
      </c>
      <c r="B171" s="1" t="s">
        <v>186</v>
      </c>
      <c r="C171" s="20" t="s">
        <v>203</v>
      </c>
      <c r="D171" s="32">
        <v>573.29999999999995</v>
      </c>
    </row>
    <row r="172" spans="1:4" ht="13.8" x14ac:dyDescent="0.25">
      <c r="A172" s="24" t="s">
        <v>62</v>
      </c>
      <c r="B172" s="1" t="s">
        <v>186</v>
      </c>
      <c r="C172" s="20" t="s">
        <v>162</v>
      </c>
      <c r="D172" s="32">
        <v>59.8</v>
      </c>
    </row>
    <row r="173" spans="1:4" ht="27.6" outlineLevel="1" x14ac:dyDescent="0.25">
      <c r="A173" s="25" t="s">
        <v>276</v>
      </c>
      <c r="B173" s="35" t="s">
        <v>277</v>
      </c>
      <c r="C173" s="36"/>
      <c r="D173" s="33">
        <f>SUM(D174)</f>
        <v>397.2</v>
      </c>
    </row>
    <row r="174" spans="1:4" ht="27.6" outlineLevel="1" x14ac:dyDescent="0.25">
      <c r="A174" s="24" t="s">
        <v>202</v>
      </c>
      <c r="B174" s="1" t="s">
        <v>277</v>
      </c>
      <c r="C174" s="20" t="s">
        <v>203</v>
      </c>
      <c r="D174" s="32">
        <v>397.2</v>
      </c>
    </row>
    <row r="175" spans="1:4" ht="13.8" outlineLevel="1" x14ac:dyDescent="0.25">
      <c r="A175" s="25" t="s">
        <v>212</v>
      </c>
      <c r="B175" s="35" t="s">
        <v>213</v>
      </c>
      <c r="C175" s="36"/>
      <c r="D175" s="33">
        <f>SUM(D176:D197)</f>
        <v>552.9</v>
      </c>
    </row>
    <row r="176" spans="1:4" ht="69" outlineLevel="1" x14ac:dyDescent="0.25">
      <c r="A176" s="26" t="s">
        <v>278</v>
      </c>
      <c r="B176" s="1" t="s">
        <v>213</v>
      </c>
      <c r="C176" s="20" t="s">
        <v>279</v>
      </c>
      <c r="D176" s="32">
        <v>6</v>
      </c>
    </row>
    <row r="177" spans="1:4" ht="69" outlineLevel="1" x14ac:dyDescent="0.25">
      <c r="A177" s="26" t="s">
        <v>214</v>
      </c>
      <c r="B177" s="1" t="s">
        <v>213</v>
      </c>
      <c r="C177" s="20" t="s">
        <v>215</v>
      </c>
      <c r="D177" s="32">
        <v>7.7</v>
      </c>
    </row>
    <row r="178" spans="1:4" ht="55.2" x14ac:dyDescent="0.25">
      <c r="A178" s="26" t="s">
        <v>280</v>
      </c>
      <c r="B178" s="1" t="s">
        <v>213</v>
      </c>
      <c r="C178" s="20" t="s">
        <v>281</v>
      </c>
      <c r="D178" s="32">
        <v>0.5</v>
      </c>
    </row>
    <row r="179" spans="1:4" ht="55.2" outlineLevel="1" x14ac:dyDescent="0.25">
      <c r="A179" s="26" t="s">
        <v>282</v>
      </c>
      <c r="B179" s="1" t="s">
        <v>213</v>
      </c>
      <c r="C179" s="20" t="s">
        <v>283</v>
      </c>
      <c r="D179" s="32">
        <v>3.5</v>
      </c>
    </row>
    <row r="180" spans="1:4" ht="55.2" outlineLevel="1" x14ac:dyDescent="0.25">
      <c r="A180" s="26" t="s">
        <v>282</v>
      </c>
      <c r="B180" s="1" t="s">
        <v>213</v>
      </c>
      <c r="C180" s="20" t="s">
        <v>284</v>
      </c>
      <c r="D180" s="32">
        <v>1</v>
      </c>
    </row>
    <row r="181" spans="1:4" ht="69" outlineLevel="1" x14ac:dyDescent="0.25">
      <c r="A181" s="26" t="s">
        <v>216</v>
      </c>
      <c r="B181" s="1" t="s">
        <v>213</v>
      </c>
      <c r="C181" s="20" t="s">
        <v>217</v>
      </c>
      <c r="D181" s="32">
        <v>17.8</v>
      </c>
    </row>
    <row r="182" spans="1:4" ht="55.2" outlineLevel="1" x14ac:dyDescent="0.25">
      <c r="A182" s="26" t="s">
        <v>285</v>
      </c>
      <c r="B182" s="1" t="s">
        <v>213</v>
      </c>
      <c r="C182" s="20" t="s">
        <v>286</v>
      </c>
      <c r="D182" s="32">
        <v>10.5</v>
      </c>
    </row>
    <row r="183" spans="1:4" ht="69" outlineLevel="1" x14ac:dyDescent="0.25">
      <c r="A183" s="26" t="s">
        <v>287</v>
      </c>
      <c r="B183" s="1" t="s">
        <v>213</v>
      </c>
      <c r="C183" s="20" t="s">
        <v>288</v>
      </c>
      <c r="D183" s="32">
        <v>37.5</v>
      </c>
    </row>
    <row r="184" spans="1:4" ht="69" outlineLevel="1" x14ac:dyDescent="0.25">
      <c r="A184" s="26" t="s">
        <v>287</v>
      </c>
      <c r="B184" s="1" t="s">
        <v>213</v>
      </c>
      <c r="C184" s="20" t="s">
        <v>289</v>
      </c>
      <c r="D184" s="32">
        <v>0.5</v>
      </c>
    </row>
    <row r="185" spans="1:4" ht="69" x14ac:dyDescent="0.25">
      <c r="A185" s="26" t="s">
        <v>218</v>
      </c>
      <c r="B185" s="1" t="s">
        <v>213</v>
      </c>
      <c r="C185" s="20" t="s">
        <v>219</v>
      </c>
      <c r="D185" s="32">
        <v>1.7</v>
      </c>
    </row>
    <row r="186" spans="1:4" ht="82.8" outlineLevel="1" x14ac:dyDescent="0.25">
      <c r="A186" s="26" t="s">
        <v>220</v>
      </c>
      <c r="B186" s="1" t="s">
        <v>213</v>
      </c>
      <c r="C186" s="20" t="s">
        <v>221</v>
      </c>
      <c r="D186" s="32">
        <v>3.3</v>
      </c>
    </row>
    <row r="187" spans="1:4" ht="96.6" outlineLevel="1" x14ac:dyDescent="0.25">
      <c r="A187" s="26" t="s">
        <v>222</v>
      </c>
      <c r="B187" s="1" t="s">
        <v>213</v>
      </c>
      <c r="C187" s="20" t="s">
        <v>223</v>
      </c>
      <c r="D187" s="32">
        <v>2.7</v>
      </c>
    </row>
    <row r="188" spans="1:4" ht="124.2" x14ac:dyDescent="0.25">
      <c r="A188" s="26" t="s">
        <v>224</v>
      </c>
      <c r="B188" s="1" t="s">
        <v>213</v>
      </c>
      <c r="C188" s="20" t="s">
        <v>225</v>
      </c>
      <c r="D188" s="32">
        <v>7.5</v>
      </c>
    </row>
    <row r="189" spans="1:4" ht="110.4" outlineLevel="1" x14ac:dyDescent="0.25">
      <c r="A189" s="26" t="s">
        <v>226</v>
      </c>
      <c r="B189" s="1" t="s">
        <v>213</v>
      </c>
      <c r="C189" s="20" t="s">
        <v>227</v>
      </c>
      <c r="D189" s="32">
        <v>52</v>
      </c>
    </row>
    <row r="190" spans="1:4" ht="55.2" outlineLevel="1" x14ac:dyDescent="0.25">
      <c r="A190" s="26" t="s">
        <v>228</v>
      </c>
      <c r="B190" s="1" t="s">
        <v>213</v>
      </c>
      <c r="C190" s="20" t="s">
        <v>229</v>
      </c>
      <c r="D190" s="32">
        <v>3</v>
      </c>
    </row>
    <row r="191" spans="1:4" ht="82.8" outlineLevel="1" x14ac:dyDescent="0.25">
      <c r="A191" s="26" t="s">
        <v>230</v>
      </c>
      <c r="B191" s="1" t="s">
        <v>213</v>
      </c>
      <c r="C191" s="20" t="s">
        <v>231</v>
      </c>
      <c r="D191" s="32">
        <v>0.5</v>
      </c>
    </row>
    <row r="192" spans="1:4" ht="82.8" outlineLevel="1" x14ac:dyDescent="0.25">
      <c r="A192" s="26" t="s">
        <v>290</v>
      </c>
      <c r="B192" s="1" t="s">
        <v>213</v>
      </c>
      <c r="C192" s="20" t="s">
        <v>291</v>
      </c>
      <c r="D192" s="32">
        <v>65</v>
      </c>
    </row>
    <row r="193" spans="1:4" ht="55.2" outlineLevel="1" x14ac:dyDescent="0.25">
      <c r="A193" s="26" t="s">
        <v>232</v>
      </c>
      <c r="B193" s="1" t="s">
        <v>213</v>
      </c>
      <c r="C193" s="20" t="s">
        <v>233</v>
      </c>
      <c r="D193" s="32">
        <v>10</v>
      </c>
    </row>
    <row r="194" spans="1:4" ht="69" outlineLevel="1" x14ac:dyDescent="0.25">
      <c r="A194" s="26" t="s">
        <v>292</v>
      </c>
      <c r="B194" s="1" t="s">
        <v>213</v>
      </c>
      <c r="C194" s="20" t="s">
        <v>293</v>
      </c>
      <c r="D194" s="32">
        <v>55</v>
      </c>
    </row>
    <row r="195" spans="1:4" ht="55.2" outlineLevel="1" x14ac:dyDescent="0.25">
      <c r="A195" s="26" t="s">
        <v>294</v>
      </c>
      <c r="B195" s="1" t="s">
        <v>213</v>
      </c>
      <c r="C195" s="20" t="s">
        <v>295</v>
      </c>
      <c r="D195" s="32">
        <v>10</v>
      </c>
    </row>
    <row r="196" spans="1:4" ht="69" outlineLevel="1" x14ac:dyDescent="0.25">
      <c r="A196" s="26" t="s">
        <v>234</v>
      </c>
      <c r="B196" s="1" t="s">
        <v>213</v>
      </c>
      <c r="C196" s="20" t="s">
        <v>235</v>
      </c>
      <c r="D196" s="32">
        <v>1.6</v>
      </c>
    </row>
    <row r="197" spans="1:4" ht="55.2" outlineLevel="1" x14ac:dyDescent="0.25">
      <c r="A197" s="26" t="s">
        <v>236</v>
      </c>
      <c r="B197" s="1" t="s">
        <v>213</v>
      </c>
      <c r="C197" s="20" t="s">
        <v>237</v>
      </c>
      <c r="D197" s="32">
        <v>255.6</v>
      </c>
    </row>
    <row r="198" spans="1:4" ht="13.8" outlineLevel="1" x14ac:dyDescent="0.25">
      <c r="A198" s="25" t="s">
        <v>238</v>
      </c>
      <c r="B198" s="35" t="s">
        <v>239</v>
      </c>
      <c r="C198" s="36"/>
      <c r="D198" s="33">
        <f>SUM(D199)</f>
        <v>253.3</v>
      </c>
    </row>
    <row r="199" spans="1:4" ht="69" outlineLevel="1" x14ac:dyDescent="0.25">
      <c r="A199" s="26" t="s">
        <v>296</v>
      </c>
      <c r="B199" s="1" t="s">
        <v>239</v>
      </c>
      <c r="C199" s="20" t="s">
        <v>188</v>
      </c>
      <c r="D199" s="32">
        <v>253.3</v>
      </c>
    </row>
    <row r="200" spans="1:4" ht="13.8" x14ac:dyDescent="0.25">
      <c r="A200" s="25" t="s">
        <v>110</v>
      </c>
      <c r="B200" s="35" t="s">
        <v>109</v>
      </c>
      <c r="C200" s="36"/>
      <c r="D200" s="33">
        <f>SUM(D201)</f>
        <v>150</v>
      </c>
    </row>
    <row r="201" spans="1:4" ht="82.8" outlineLevel="1" x14ac:dyDescent="0.25">
      <c r="A201" s="26" t="s">
        <v>264</v>
      </c>
      <c r="B201" s="1" t="s">
        <v>109</v>
      </c>
      <c r="C201" s="20" t="s">
        <v>193</v>
      </c>
      <c r="D201" s="32">
        <v>150</v>
      </c>
    </row>
    <row r="202" spans="1:4" ht="13.8" x14ac:dyDescent="0.25">
      <c r="A202" s="25" t="s">
        <v>297</v>
      </c>
      <c r="B202" s="35" t="s">
        <v>240</v>
      </c>
      <c r="C202" s="36"/>
      <c r="D202" s="33">
        <f>SUM(D203:D210)</f>
        <v>20.7</v>
      </c>
    </row>
    <row r="203" spans="1:4" ht="82.8" outlineLevel="1" x14ac:dyDescent="0.25">
      <c r="A203" s="26" t="s">
        <v>241</v>
      </c>
      <c r="B203" s="1" t="s">
        <v>240</v>
      </c>
      <c r="C203" s="20" t="s">
        <v>242</v>
      </c>
      <c r="D203" s="32">
        <v>1.2</v>
      </c>
    </row>
    <row r="204" spans="1:4" ht="69" x14ac:dyDescent="0.25">
      <c r="A204" s="26" t="s">
        <v>243</v>
      </c>
      <c r="B204" s="1" t="s">
        <v>240</v>
      </c>
      <c r="C204" s="20" t="s">
        <v>244</v>
      </c>
      <c r="D204" s="32">
        <v>0.2</v>
      </c>
    </row>
    <row r="205" spans="1:4" ht="55.2" x14ac:dyDescent="0.25">
      <c r="A205" s="26" t="s">
        <v>280</v>
      </c>
      <c r="B205" s="1" t="s">
        <v>240</v>
      </c>
      <c r="C205" s="20" t="s">
        <v>281</v>
      </c>
      <c r="D205" s="32">
        <v>2</v>
      </c>
    </row>
    <row r="206" spans="1:4" ht="82.8" x14ac:dyDescent="0.25">
      <c r="A206" s="26" t="s">
        <v>230</v>
      </c>
      <c r="B206" s="1" t="s">
        <v>240</v>
      </c>
      <c r="C206" s="20" t="s">
        <v>231</v>
      </c>
      <c r="D206" s="32">
        <v>0.1</v>
      </c>
    </row>
    <row r="207" spans="1:4" ht="69" x14ac:dyDescent="0.25">
      <c r="A207" s="26" t="s">
        <v>191</v>
      </c>
      <c r="B207" s="1" t="s">
        <v>240</v>
      </c>
      <c r="C207" s="20" t="s">
        <v>192</v>
      </c>
      <c r="D207" s="32">
        <v>5</v>
      </c>
    </row>
    <row r="208" spans="1:4" ht="55.2" x14ac:dyDescent="0.25">
      <c r="A208" s="26" t="s">
        <v>232</v>
      </c>
      <c r="B208" s="1" t="s">
        <v>240</v>
      </c>
      <c r="C208" s="20" t="s">
        <v>233</v>
      </c>
      <c r="D208" s="32">
        <v>1</v>
      </c>
    </row>
    <row r="209" spans="1:4" ht="69" x14ac:dyDescent="0.25">
      <c r="A209" s="26" t="s">
        <v>234</v>
      </c>
      <c r="B209" s="1" t="s">
        <v>240</v>
      </c>
      <c r="C209" s="20" t="s">
        <v>235</v>
      </c>
      <c r="D209" s="32">
        <v>1</v>
      </c>
    </row>
    <row r="210" spans="1:4" ht="55.2" x14ac:dyDescent="0.25">
      <c r="A210" s="26" t="s">
        <v>236</v>
      </c>
      <c r="B210" s="1" t="s">
        <v>240</v>
      </c>
      <c r="C210" s="20" t="s">
        <v>237</v>
      </c>
      <c r="D210" s="32">
        <v>10.199999999999999</v>
      </c>
    </row>
    <row r="211" spans="1:4" s="29" customFormat="1" ht="16.2" thickBot="1" x14ac:dyDescent="0.35">
      <c r="A211" s="27" t="s">
        <v>157</v>
      </c>
      <c r="B211" s="28"/>
      <c r="C211" s="27"/>
      <c r="D211" s="34">
        <f>D202+D200+D198+D175+D173+D170+D166+D164+D146+D144+D134+D132+D129+D126+D123+D121+D118+D113+D110+D106+D103+D100+D97+D93+D74+D72+D70+D38+D36+D32+D27+D23+D23+D16</f>
        <v>1519791.7</v>
      </c>
    </row>
    <row r="218" spans="1:4" x14ac:dyDescent="0.25">
      <c r="D218" s="30"/>
    </row>
  </sheetData>
  <mergeCells count="37">
    <mergeCell ref="B16:C16"/>
    <mergeCell ref="B23:C23"/>
    <mergeCell ref="B126:C126"/>
    <mergeCell ref="B175:C175"/>
    <mergeCell ref="A10:D10"/>
    <mergeCell ref="A11:D11"/>
    <mergeCell ref="A12:D12"/>
    <mergeCell ref="B13:D13"/>
    <mergeCell ref="B15:C15"/>
    <mergeCell ref="B166:C166"/>
    <mergeCell ref="B170:C170"/>
    <mergeCell ref="B173:C173"/>
    <mergeCell ref="B27:C27"/>
    <mergeCell ref="B32:C32"/>
    <mergeCell ref="B36:C36"/>
    <mergeCell ref="B38:C38"/>
    <mergeCell ref="B70:C70"/>
    <mergeCell ref="B72:C72"/>
    <mergeCell ref="B74:C74"/>
    <mergeCell ref="B97:C97"/>
    <mergeCell ref="B100:C100"/>
    <mergeCell ref="B198:C198"/>
    <mergeCell ref="B200:C200"/>
    <mergeCell ref="B202:C202"/>
    <mergeCell ref="B103:C103"/>
    <mergeCell ref="B106:C106"/>
    <mergeCell ref="B110:C110"/>
    <mergeCell ref="B113:C113"/>
    <mergeCell ref="B118:C118"/>
    <mergeCell ref="B121:C121"/>
    <mergeCell ref="B123:C123"/>
    <mergeCell ref="B129:C129"/>
    <mergeCell ref="B132:C132"/>
    <mergeCell ref="B134:C134"/>
    <mergeCell ref="B144:C144"/>
    <mergeCell ref="B146:C146"/>
    <mergeCell ref="B164:C164"/>
  </mergeCells>
  <pageMargins left="0.74803149606299213" right="0" top="0.39370078740157483" bottom="0.19685039370078741" header="0" footer="0"/>
  <pageSetup paperSize="9" scale="8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rep:2.41.0.88</dc:description>
  <cp:lastModifiedBy>Лебедева Валентина О.</cp:lastModifiedBy>
  <cp:lastPrinted>2020-03-18T06:58:20Z</cp:lastPrinted>
  <dcterms:created xsi:type="dcterms:W3CDTF">2017-02-03T13:17:32Z</dcterms:created>
  <dcterms:modified xsi:type="dcterms:W3CDTF">2022-03-09T06:41:27Z</dcterms:modified>
</cp:coreProperties>
</file>