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792" windowWidth="17340" windowHeight="12396" tabRatio="611" activeTab="0"/>
  </bookViews>
  <sheets>
    <sheet name="прил.4 на 2021" sheetId="1" r:id="rId1"/>
  </sheets>
  <definedNames>
    <definedName name="_xlnm.Print_Titles" localSheetId="0">'прил.4 на 2021'!$14:$14</definedName>
    <definedName name="_xlnm.Print_Area" localSheetId="0">'прил.4 на 2021'!$A$1:$E$69</definedName>
  </definedNames>
  <calcPr fullCalcOnLoad="1"/>
</workbook>
</file>

<file path=xl/sharedStrings.xml><?xml version="1.0" encoding="utf-8"?>
<sst xmlns="http://schemas.openxmlformats.org/spreadsheetml/2006/main" count="96" uniqueCount="96">
  <si>
    <t>Приложение  4</t>
  </si>
  <si>
    <t>№ п/п</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</si>
  <si>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</si>
  <si>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</si>
  <si>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</si>
  <si>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</si>
  <si>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</si>
  <si>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</si>
  <si>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</si>
  <si>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</si>
  <si>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</si>
  <si>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</si>
  <si>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</si>
  <si>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</si>
  <si>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</si>
  <si>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</si>
  <si>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151</t>
  </si>
  <si>
    <t>174</t>
  </si>
  <si>
    <t>181</t>
  </si>
  <si>
    <t>187</t>
  </si>
  <si>
    <t>139</t>
  </si>
  <si>
    <t>192</t>
  </si>
  <si>
    <t>154</t>
  </si>
  <si>
    <t>Код цели</t>
  </si>
  <si>
    <t>000</t>
  </si>
  <si>
    <t>3041</t>
  </si>
  <si>
    <t>3044</t>
  </si>
  <si>
    <t>3004</t>
  </si>
  <si>
    <t>3018</t>
  </si>
  <si>
    <t>3019</t>
  </si>
  <si>
    <t>3022</t>
  </si>
  <si>
    <t>3001</t>
  </si>
  <si>
    <t>Дотации на выравнивание бюджетной обеспеченности муниципальных районов, городских округов</t>
  </si>
  <si>
    <t>156</t>
  </si>
  <si>
    <t>3039,3040</t>
  </si>
  <si>
    <t>206</t>
  </si>
  <si>
    <t>783</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</si>
  <si>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</si>
  <si>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</si>
  <si>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</si>
  <si>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</si>
  <si>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</si>
  <si>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</si>
  <si>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</si>
  <si>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</si>
  <si>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</si>
  <si>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</si>
  <si>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</si>
  <si>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</si>
  <si>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</si>
  <si>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</si>
  <si>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</si>
  <si>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</si>
  <si>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</si>
  <si>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</si>
  <si>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370</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</si>
  <si>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</si>
  <si>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 комплектованию и обеспечению сохранности библиотечных фондов библиотек поселений</t>
  </si>
  <si>
    <t>3032</t>
  </si>
  <si>
    <t xml:space="preserve">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 </t>
  </si>
  <si>
    <t>Иные межбюджетные трансферты на осуществление отдельных полномочий органов местного самоуправления поселения по созданию, содержанию и организации аварийно-спасательных служб и (или) аварийно-спасательных формирований</t>
  </si>
  <si>
    <t>Всего субсидий</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</si>
  <si>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</si>
  <si>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</si>
  <si>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Субсидии бюджетам муниципальных образований Ленинградской области на организацию отдыха детей, находящихся в трудной жизненной ситуации, в каникулярное время</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</si>
  <si>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</si>
  <si>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</si>
  <si>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Субсидии бюджетам муниципальных образований Ленинградской области на организацию электронного и дистанционного обучения детей-инвалидов</t>
  </si>
  <si>
    <t>Субсидии бюджетам муниципальных образований Ленинградской области на обеспечение выплат стимулирующего характера работникам муниципальных учреждений культуры Ленинградской области</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</si>
  <si>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</si>
  <si>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</si>
  <si>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Субсидии бюджетам муниципальных образований Ленинградской области на капитальный ремонт спортивных сооружений и стадионов</t>
  </si>
  <si>
    <t>Субсидии бюджетам муниципальных образований Ленинградской области на поддержку развития общественной инфраструктуры муниципального значения</t>
  </si>
  <si>
    <t>20-51200-00000-00000</t>
  </si>
  <si>
    <t>20-59000-00000-00000</t>
  </si>
  <si>
    <t>20-52600-00000-00000</t>
  </si>
  <si>
    <t>176</t>
  </si>
  <si>
    <t>20-53030-00000-00000</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</si>
  <si>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обеспечению однократно благоустроенными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а также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 а также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до фактического обеспечения их жилыми помещениями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</si>
  <si>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 по программе и в порядке, которые утверждаются исполнительным органом государственной власти Ленинградской области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</si>
  <si>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и(или) среднего общего образования</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</si>
  <si>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</si>
  <si>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освобождению детей-сирот и детей, оставшихся без попечения родителей, в период пребывания в организациях для детей-сирот и детей, оставшихся без попечения родителей, нахождения под опекой (попечительством), в том числе воспитывающихся в приемных семьях, от платы за жилое помещение и коммунальные услуги (включая взнос на капитальный ремонт общего имущества в многоквартирном доме) за жилое помещение, право пользования которым сохраняется до достижения ими совершеннолетия, а также от платы за определение технического состояния и оценку стоимости указанного жилого помещения в случае передачи его в собственность, лиц из числа детей-сирот и детей, оставшихся без попечения родителей, проживающих в жилых помещениях, право пользования которыми сохранялось за ними до достижения возраста 18 лет, либо вновь предоставленном жилом помещении,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(включая взнос на капитальный ремонт общего имущества в многоквартирном доме), а также от платы за определение технического состояния и оценку стоимости указанного жилого помещения в случае передачи его в собственность</t>
  </si>
  <si>
    <t>148</t>
  </si>
  <si>
    <t>3048</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</si>
  <si>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постинтернатному сопровождению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</si>
  <si>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</si>
  <si>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 
</t>
  </si>
  <si>
    <t>Субвенции бюджетам муниципальных образований Ленинградской области на осуществление полномочий  Ленинградской области по составлению (изменению) списков кандидатов в присяжные заседатели федеральных судов общей юридикции в Российской Федерации</t>
  </si>
  <si>
    <t xml:space="preserve">Иные межбюджетные трансферты бюджетам муниципальных образований Ленинградской области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</si>
  <si>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единовременного пособия при передаче ребенка на воспитание в семью
</t>
  </si>
  <si>
    <t xml:space="preserve">Субсидии  бюджетам муниципальных образований Ленинградской областина организацию отдыха детей в каникулярное время
</t>
  </si>
  <si>
    <t>Субвенции бюджетам муниципальных образований Ленинградской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t>
  </si>
  <si>
    <t xml:space="preserve">на 2021 год </t>
  </si>
  <si>
    <t xml:space="preserve">Субсидии бюджетам муниципальных образований Ленинградской области на поддержку отрасли культуры </t>
  </si>
  <si>
    <t xml:space="preserve">от     .12.2020 № -  рсд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</si>
</sst>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9">
    <font>
      <sz val="10"/>
      <name val="Arial Cyr"/>
      <family val="0"/>
    </font>
    <font>
      <b/>
      <sz val="10"/>
      <name val="Arial Cyr"/>
      <family val="0"/>
    </font>
    <font>
      <b/>
      <sz val="11"/>
      <name val="Arial Cyr"/>
      <family val="0"/>
    </font>
    <font>
      <sz val="8"/>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11"/>
      <name val="Times New Roman"/>
      <family val="1"/>
    </font>
    <font>
      <b/>
      <sz val="10"/>
      <name val="Arial"/>
      <family val="2"/>
    </font>
    <font>
      <b/>
      <i/>
      <sz val="11"/>
      <name val="Arial"/>
      <family val="2"/>
    </font>
    <font>
      <b/>
      <sz val="12"/>
      <name val="Arial"/>
      <family val="2"/>
    </font>
    <font>
      <sz val="7.5"/>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1"/>
      <color indexed="10"/>
      <name val="Times New Roman"/>
      <family val="1"/>
    </font>
    <font>
      <sz val="9"/>
      <color indexed="10"/>
      <name val="Arial Cyr"/>
      <family val="0"/>
    </font>
    <font>
      <b/>
      <i/>
      <sz val="12"/>
      <color indexed="10"/>
      <name val="Arial Cyr"/>
      <family val="0"/>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sz val="11"/>
      <color rgb="FFFF0000"/>
      <name val="Times New Roman"/>
      <family val="1"/>
    </font>
    <font>
      <sz val="9"/>
      <color rgb="FFFF0000"/>
      <name val="Arial Cyr"/>
      <family val="0"/>
    </font>
    <font>
      <b/>
      <i/>
      <sz val="12"/>
      <color rgb="FFFF0000"/>
      <name val="Arial Cyr"/>
      <family val="0"/>
    </font>
    <font>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medium"/>
      <top style="thin"/>
      <bottom style="thin"/>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thin"/>
      <bottom style="thin"/>
    </border>
    <border>
      <left style="thin"/>
      <right style="medium"/>
      <top style="medium"/>
      <bottom style="medium"/>
    </border>
    <border>
      <left style="thin"/>
      <right style="medium"/>
      <top style="medium"/>
      <bottom>
        <color indexed="63"/>
      </botto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79">
    <xf numFmtId="0" fontId="0" fillId="0" borderId="0" xfId="0" applyAlignment="1">
      <alignment/>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 wrapText="1"/>
    </xf>
    <xf numFmtId="0" fontId="8" fillId="0" borderId="10"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8" fillId="0" borderId="13" xfId="0" applyFont="1" applyFill="1" applyBorder="1" applyAlignment="1">
      <alignment horizontal="center"/>
    </xf>
    <xf numFmtId="49" fontId="8" fillId="0" borderId="13" xfId="0" applyNumberFormat="1" applyFont="1" applyFill="1" applyBorder="1" applyAlignment="1">
      <alignment horizontal="center" wrapText="1"/>
    </xf>
    <xf numFmtId="0" fontId="0" fillId="0" borderId="0" xfId="0" applyFont="1" applyFill="1" applyAlignment="1">
      <alignment/>
    </xf>
    <xf numFmtId="0" fontId="8" fillId="33" borderId="10" xfId="0" applyFont="1" applyFill="1" applyBorder="1" applyAlignment="1">
      <alignment horizontal="center"/>
    </xf>
    <xf numFmtId="0" fontId="8" fillId="33" borderId="13" xfId="0" applyFont="1" applyFill="1" applyBorder="1" applyAlignment="1">
      <alignment horizontal="center"/>
    </xf>
    <xf numFmtId="179" fontId="0" fillId="33" borderId="14" xfId="0" applyNumberFormat="1" applyFont="1" applyFill="1" applyBorder="1" applyAlignment="1">
      <alignment/>
    </xf>
    <xf numFmtId="0" fontId="0" fillId="33" borderId="0" xfId="0" applyFont="1" applyFill="1" applyAlignment="1">
      <alignment/>
    </xf>
    <xf numFmtId="49" fontId="8" fillId="33" borderId="13" xfId="0" applyNumberFormat="1" applyFont="1" applyFill="1" applyBorder="1" applyAlignment="1">
      <alignment horizontal="center" wrapText="1"/>
    </xf>
    <xf numFmtId="0" fontId="8" fillId="33" borderId="13" xfId="0" applyFont="1" applyFill="1" applyBorder="1" applyAlignment="1">
      <alignment vertical="top" wrapText="1"/>
    </xf>
    <xf numFmtId="0" fontId="0" fillId="0" borderId="0" xfId="0" applyFill="1" applyAlignment="1">
      <alignment horizontal="right" vertical="top" wrapText="1"/>
    </xf>
    <xf numFmtId="0" fontId="0" fillId="0" borderId="0" xfId="0" applyFill="1" applyAlignment="1">
      <alignment vertical="top" wrapText="1"/>
    </xf>
    <xf numFmtId="0" fontId="0" fillId="0" borderId="0" xfId="0" applyAlignment="1">
      <alignment horizontal="right" vertical="top"/>
    </xf>
    <xf numFmtId="0" fontId="7" fillId="0" borderId="0" xfId="0" applyFont="1" applyFill="1" applyAlignment="1">
      <alignment horizontal="center" vertical="top" wrapText="1"/>
    </xf>
    <xf numFmtId="0" fontId="3" fillId="0" borderId="0" xfId="0" applyFont="1" applyFill="1" applyAlignment="1">
      <alignment vertical="top"/>
    </xf>
    <xf numFmtId="0" fontId="2" fillId="0" borderId="15" xfId="0" applyFont="1" applyFill="1" applyBorder="1" applyAlignment="1">
      <alignment horizontal="center" vertical="top" wrapText="1"/>
    </xf>
    <xf numFmtId="0" fontId="8" fillId="0" borderId="13" xfId="0" applyFont="1" applyFill="1" applyBorder="1" applyAlignment="1">
      <alignment horizontal="left" vertical="top" wrapText="1"/>
    </xf>
    <xf numFmtId="0" fontId="8" fillId="0" borderId="13" xfId="0" applyFont="1" applyFill="1" applyBorder="1" applyAlignment="1">
      <alignment vertical="top" wrapText="1"/>
    </xf>
    <xf numFmtId="0" fontId="8" fillId="0" borderId="13" xfId="0" applyFont="1" applyFill="1" applyBorder="1" applyAlignment="1">
      <alignment horizontal="center" wrapText="1"/>
    </xf>
    <xf numFmtId="0" fontId="8" fillId="0" borderId="13" xfId="0" applyNumberFormat="1" applyFont="1" applyFill="1" applyBorder="1" applyAlignment="1">
      <alignment vertical="top" wrapText="1"/>
    </xf>
    <xf numFmtId="49" fontId="8" fillId="0" borderId="13" xfId="0" applyNumberFormat="1" applyFont="1" applyFill="1" applyBorder="1" applyAlignment="1">
      <alignment horizontal="center"/>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49" fontId="0" fillId="0" borderId="17" xfId="0" applyNumberFormat="1" applyFont="1" applyFill="1" applyBorder="1" applyAlignment="1">
      <alignment horizontal="center" wrapText="1"/>
    </xf>
    <xf numFmtId="0" fontId="54" fillId="33" borderId="0" xfId="0" applyFont="1" applyFill="1" applyAlignment="1">
      <alignment/>
    </xf>
    <xf numFmtId="0" fontId="54" fillId="0" borderId="0" xfId="0" applyFont="1" applyFill="1" applyAlignment="1">
      <alignment/>
    </xf>
    <xf numFmtId="179" fontId="0" fillId="33" borderId="14" xfId="0" applyNumberFormat="1" applyFont="1" applyFill="1" applyBorder="1" applyAlignment="1">
      <alignment horizontal="right"/>
    </xf>
    <xf numFmtId="0" fontId="0" fillId="0" borderId="17" xfId="0" applyFont="1" applyFill="1" applyBorder="1" applyAlignment="1">
      <alignment vertical="justify" wrapText="1"/>
    </xf>
    <xf numFmtId="0" fontId="8" fillId="0" borderId="18" xfId="0" applyFont="1" applyFill="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center"/>
    </xf>
    <xf numFmtId="49" fontId="13" fillId="33" borderId="13" xfId="0" applyNumberFormat="1" applyFont="1" applyFill="1" applyBorder="1" applyAlignment="1">
      <alignment horizontal="center" wrapText="1"/>
    </xf>
    <xf numFmtId="0" fontId="8" fillId="33" borderId="13" xfId="0" applyFont="1" applyFill="1" applyBorder="1" applyAlignment="1">
      <alignment horizontal="center" wrapText="1"/>
    </xf>
    <xf numFmtId="0" fontId="8" fillId="0" borderId="0" xfId="0" applyFont="1" applyFill="1" applyBorder="1" applyAlignment="1">
      <alignment horizontal="center"/>
    </xf>
    <xf numFmtId="0" fontId="8" fillId="33" borderId="0" xfId="0" applyFont="1" applyFill="1" applyBorder="1" applyAlignment="1">
      <alignment horizontal="center"/>
    </xf>
    <xf numFmtId="0" fontId="55" fillId="0" borderId="0" xfId="0" applyFont="1" applyFill="1" applyAlignment="1">
      <alignment horizontal="right" vertical="center"/>
    </xf>
    <xf numFmtId="0" fontId="56" fillId="33" borderId="0" xfId="0" applyFont="1" applyFill="1" applyAlignment="1">
      <alignment wrapText="1"/>
    </xf>
    <xf numFmtId="0" fontId="57" fillId="33" borderId="0" xfId="0" applyFont="1" applyFill="1" applyAlignment="1">
      <alignment horizontal="center" wrapText="1"/>
    </xf>
    <xf numFmtId="0" fontId="58" fillId="33" borderId="0" xfId="0" applyFont="1" applyFill="1" applyAlignment="1">
      <alignment/>
    </xf>
    <xf numFmtId="179" fontId="54" fillId="33" borderId="14" xfId="0" applyNumberFormat="1" applyFont="1" applyFill="1" applyBorder="1" applyAlignment="1">
      <alignment/>
    </xf>
    <xf numFmtId="0" fontId="2" fillId="33" borderId="19" xfId="0" applyFont="1" applyFill="1" applyBorder="1" applyAlignment="1">
      <alignment horizontal="center" vertical="center" wrapText="1"/>
    </xf>
    <xf numFmtId="179" fontId="0" fillId="33" borderId="20" xfId="0" applyNumberFormat="1" applyFont="1" applyFill="1" applyBorder="1" applyAlignment="1">
      <alignment wrapText="1"/>
    </xf>
    <xf numFmtId="179" fontId="1" fillId="33" borderId="14" xfId="0" applyNumberFormat="1" applyFont="1" applyFill="1" applyBorder="1" applyAlignment="1">
      <alignment/>
    </xf>
    <xf numFmtId="0" fontId="9" fillId="33" borderId="0" xfId="0" applyFont="1" applyFill="1" applyAlignment="1">
      <alignment horizontal="right"/>
    </xf>
    <xf numFmtId="179" fontId="9" fillId="0" borderId="0" xfId="60" applyNumberFormat="1" applyFont="1" applyFill="1" applyBorder="1" applyAlignment="1">
      <alignment horizontal="right"/>
    </xf>
    <xf numFmtId="179" fontId="2" fillId="33" borderId="21" xfId="0" applyNumberFormat="1" applyFont="1" applyFill="1" applyBorder="1" applyAlignment="1">
      <alignment/>
    </xf>
    <xf numFmtId="179" fontId="14" fillId="33" borderId="19" xfId="0" applyNumberFormat="1" applyFont="1" applyFill="1" applyBorder="1" applyAlignment="1">
      <alignment/>
    </xf>
    <xf numFmtId="179" fontId="2" fillId="33" borderId="14" xfId="0" applyNumberFormat="1" applyFont="1" applyFill="1" applyBorder="1" applyAlignment="1">
      <alignment/>
    </xf>
    <xf numFmtId="0" fontId="9" fillId="0" borderId="0" xfId="0" applyFont="1" applyFill="1" applyBorder="1" applyAlignment="1">
      <alignment horizontal="right" wrapText="1"/>
    </xf>
    <xf numFmtId="0" fontId="11" fillId="0" borderId="22" xfId="0" applyFont="1" applyFill="1" applyBorder="1" applyAlignment="1">
      <alignment horizontal="left"/>
    </xf>
    <xf numFmtId="0" fontId="11" fillId="0" borderId="23" xfId="0" applyFont="1" applyFill="1" applyBorder="1" applyAlignment="1">
      <alignment horizontal="left"/>
    </xf>
    <xf numFmtId="0" fontId="11" fillId="0" borderId="18" xfId="0" applyFont="1" applyFill="1" applyBorder="1" applyAlignment="1">
      <alignment horizontal="left"/>
    </xf>
    <xf numFmtId="0" fontId="12" fillId="0" borderId="24" xfId="0" applyFont="1" applyFill="1" applyBorder="1" applyAlignment="1">
      <alignment horizontal="left"/>
    </xf>
    <xf numFmtId="0" fontId="12" fillId="0" borderId="25" xfId="0" applyFont="1" applyFill="1" applyBorder="1" applyAlignment="1">
      <alignment horizontal="left"/>
    </xf>
    <xf numFmtId="0" fontId="12" fillId="0" borderId="12" xfId="0" applyFont="1" applyFill="1" applyBorder="1" applyAlignment="1">
      <alignment horizontal="left"/>
    </xf>
    <xf numFmtId="0" fontId="7" fillId="0" borderId="0" xfId="0" applyFont="1" applyFill="1" applyAlignment="1">
      <alignment horizontal="center" wrapText="1"/>
    </xf>
    <xf numFmtId="0" fontId="1" fillId="0" borderId="10" xfId="0" applyFont="1" applyFill="1" applyBorder="1" applyAlignment="1">
      <alignment horizontal="left"/>
    </xf>
    <xf numFmtId="0" fontId="1" fillId="0" borderId="13" xfId="0" applyFont="1" applyFill="1" applyBorder="1" applyAlignment="1">
      <alignment horizontal="left"/>
    </xf>
    <xf numFmtId="0" fontId="0" fillId="0" borderId="13" xfId="0" applyFont="1" applyFill="1" applyBorder="1" applyAlignment="1">
      <alignment horizontal="left"/>
    </xf>
    <xf numFmtId="0" fontId="10" fillId="33" borderId="10" xfId="0" applyFont="1" applyFill="1" applyBorder="1" applyAlignment="1">
      <alignment horizontal="left"/>
    </xf>
    <xf numFmtId="0" fontId="10" fillId="33" borderId="13" xfId="0" applyFont="1" applyFill="1" applyBorder="1" applyAlignment="1">
      <alignment horizontal="left"/>
    </xf>
    <xf numFmtId="0" fontId="10" fillId="33" borderId="22" xfId="0" applyFont="1" applyFill="1" applyBorder="1" applyAlignment="1">
      <alignment horizontal="left" wrapText="1"/>
    </xf>
    <xf numFmtId="0" fontId="10" fillId="33" borderId="23" xfId="0" applyFont="1" applyFill="1" applyBorder="1" applyAlignment="1">
      <alignment horizontal="left" wrapText="1"/>
    </xf>
    <xf numFmtId="0" fontId="10" fillId="33" borderId="18" xfId="0" applyFont="1" applyFill="1" applyBorder="1" applyAlignment="1">
      <alignment horizontal="left" wrapText="1"/>
    </xf>
    <xf numFmtId="0" fontId="11" fillId="33" borderId="10" xfId="0" applyFont="1" applyFill="1" applyBorder="1" applyAlignment="1">
      <alignment horizontal="left"/>
    </xf>
    <xf numFmtId="0" fontId="11" fillId="33" borderId="13" xfId="0" applyFont="1" applyFill="1" applyBorder="1" applyAlignment="1">
      <alignment horizontal="left"/>
    </xf>
    <xf numFmtId="0" fontId="1" fillId="0" borderId="22" xfId="0" applyFont="1" applyFill="1" applyBorder="1" applyAlignment="1">
      <alignment horizontal="left"/>
    </xf>
    <xf numFmtId="0" fontId="1" fillId="0" borderId="23" xfId="0" applyFont="1" applyFill="1" applyBorder="1" applyAlignment="1">
      <alignment horizontal="left"/>
    </xf>
    <xf numFmtId="0" fontId="1" fillId="0" borderId="18"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70"/>
  <sheetViews>
    <sheetView tabSelected="1" zoomScaleSheetLayoutView="100" zoomScalePageLayoutView="0" workbookViewId="0" topLeftCell="A1">
      <selection activeCell="E7" sqref="E7"/>
    </sheetView>
  </sheetViews>
  <sheetFormatPr defaultColWidth="9.125" defaultRowHeight="12.75"/>
  <cols>
    <col min="1" max="1" width="6.50390625" style="5" customWidth="1"/>
    <col min="2" max="2" width="9.00390625" style="5" hidden="1" customWidth="1"/>
    <col min="3" max="3" width="11.50390625" style="5" hidden="1" customWidth="1"/>
    <col min="4" max="4" width="115.375" style="24" customWidth="1"/>
    <col min="5" max="5" width="13.50390625" style="48" customWidth="1"/>
    <col min="6" max="16384" width="9.125" style="1" customWidth="1"/>
  </cols>
  <sheetData>
    <row r="2" spans="1:5" s="7" customFormat="1" ht="13.5">
      <c r="A2" s="6"/>
      <c r="B2" s="6"/>
      <c r="C2" s="6"/>
      <c r="D2" s="20"/>
      <c r="E2" s="53" t="s">
        <v>0</v>
      </c>
    </row>
    <row r="3" spans="1:5" s="8" customFormat="1" ht="13.5">
      <c r="A3" s="6"/>
      <c r="B3" s="6"/>
      <c r="C3" s="6"/>
      <c r="D3" s="21"/>
      <c r="E3" s="53" t="s">
        <v>2</v>
      </c>
    </row>
    <row r="4" spans="1:5" s="8" customFormat="1" ht="13.5">
      <c r="A4" s="6"/>
      <c r="B4" s="6"/>
      <c r="C4" s="6"/>
      <c r="D4" s="22"/>
      <c r="E4" s="53" t="s">
        <v>3</v>
      </c>
    </row>
    <row r="5" spans="1:5" s="8" customFormat="1" ht="13.5">
      <c r="A5" s="6"/>
      <c r="B5" s="6"/>
      <c r="C5" s="6"/>
      <c r="D5" s="22"/>
      <c r="E5" s="53" t="s">
        <v>4</v>
      </c>
    </row>
    <row r="6" spans="1:5" s="8" customFormat="1" ht="13.5">
      <c r="A6" s="6"/>
      <c r="B6" s="6"/>
      <c r="C6" s="6"/>
      <c r="D6" s="22"/>
      <c r="E6" s="53" t="s">
        <v>5</v>
      </c>
    </row>
    <row r="7" spans="1:5" s="8" customFormat="1" ht="13.5">
      <c r="A7" s="6"/>
      <c r="B7" s="6"/>
      <c r="C7" s="6"/>
      <c r="D7" s="22"/>
      <c r="E7" s="54" t="s">
        <v>95</v>
      </c>
    </row>
    <row r="8" spans="4:5" s="8" customFormat="1" ht="13.5">
      <c r="D8" s="58"/>
      <c r="E8" s="58"/>
    </row>
    <row r="9" spans="1:5" s="8" customFormat="1" ht="13.5">
      <c r="A9" s="6"/>
      <c r="B9" s="6"/>
      <c r="C9" s="6"/>
      <c r="D9" s="22"/>
      <c r="E9" s="45"/>
    </row>
    <row r="10" spans="1:5" s="8" customFormat="1" ht="12.75">
      <c r="A10" s="6"/>
      <c r="B10" s="6"/>
      <c r="C10" s="6"/>
      <c r="D10" s="21"/>
      <c r="E10" s="46"/>
    </row>
    <row r="11" spans="1:5" s="8" customFormat="1" ht="17.25">
      <c r="A11" s="65" t="s">
        <v>6</v>
      </c>
      <c r="B11" s="65"/>
      <c r="C11" s="65"/>
      <c r="D11" s="65"/>
      <c r="E11" s="65"/>
    </row>
    <row r="12" spans="1:5" s="8" customFormat="1" ht="17.25">
      <c r="A12" s="3"/>
      <c r="B12" s="3"/>
      <c r="C12" s="3"/>
      <c r="D12" s="23" t="s">
        <v>93</v>
      </c>
      <c r="E12" s="47"/>
    </row>
    <row r="13" ht="13.5" thickBot="1"/>
    <row r="14" spans="1:5" ht="30.75" customHeight="1" thickBot="1">
      <c r="A14" s="9" t="s">
        <v>1</v>
      </c>
      <c r="B14" s="10" t="s">
        <v>7</v>
      </c>
      <c r="C14" s="10" t="s">
        <v>23</v>
      </c>
      <c r="D14" s="25" t="s">
        <v>11</v>
      </c>
      <c r="E14" s="50" t="s">
        <v>13</v>
      </c>
    </row>
    <row r="15" spans="1:5" s="13" customFormat="1" ht="21" customHeight="1">
      <c r="A15" s="31">
        <v>1</v>
      </c>
      <c r="B15" s="32">
        <v>207</v>
      </c>
      <c r="C15" s="33" t="s">
        <v>24</v>
      </c>
      <c r="D15" s="37" t="s">
        <v>32</v>
      </c>
      <c r="E15" s="51">
        <v>82410.4</v>
      </c>
    </row>
    <row r="16" spans="1:5" s="13" customFormat="1" ht="16.5" customHeight="1">
      <c r="A16" s="66" t="s">
        <v>12</v>
      </c>
      <c r="B16" s="67"/>
      <c r="C16" s="67"/>
      <c r="D16" s="68"/>
      <c r="E16" s="52">
        <f>SUM(E15:E15)</f>
        <v>82410.4</v>
      </c>
    </row>
    <row r="17" spans="1:5" s="13" customFormat="1" ht="27.75" customHeight="1">
      <c r="A17" s="40">
        <v>2</v>
      </c>
      <c r="B17" s="15">
        <v>810</v>
      </c>
      <c r="C17" s="15">
        <v>1002</v>
      </c>
      <c r="D17" s="26" t="s">
        <v>62</v>
      </c>
      <c r="E17" s="16">
        <v>998</v>
      </c>
    </row>
    <row r="18" spans="1:5" s="13" customFormat="1" ht="28.5" customHeight="1">
      <c r="A18" s="40">
        <v>3</v>
      </c>
      <c r="B18" s="15">
        <v>634</v>
      </c>
      <c r="C18" s="15">
        <v>1004</v>
      </c>
      <c r="D18" s="26" t="s">
        <v>63</v>
      </c>
      <c r="E18" s="16">
        <v>6937.1</v>
      </c>
    </row>
    <row r="19" spans="1:5" s="13" customFormat="1" ht="30.75" customHeight="1">
      <c r="A19" s="40">
        <v>4</v>
      </c>
      <c r="B19" s="15">
        <v>826</v>
      </c>
      <c r="C19" s="15">
        <v>1065</v>
      </c>
      <c r="D19" s="26" t="s">
        <v>64</v>
      </c>
      <c r="E19" s="16">
        <v>3925.5</v>
      </c>
    </row>
    <row r="20" spans="1:5" s="13" customFormat="1" ht="30" customHeight="1">
      <c r="A20" s="40">
        <v>5</v>
      </c>
      <c r="B20" s="15">
        <v>611</v>
      </c>
      <c r="C20" s="15">
        <v>1007</v>
      </c>
      <c r="D20" s="26" t="s">
        <v>65</v>
      </c>
      <c r="E20" s="16">
        <v>649.4</v>
      </c>
    </row>
    <row r="21" spans="1:5" s="13" customFormat="1" ht="30" customHeight="1">
      <c r="A21" s="40">
        <v>6</v>
      </c>
      <c r="B21" s="15">
        <v>821</v>
      </c>
      <c r="C21" s="15">
        <v>1008</v>
      </c>
      <c r="D21" s="26" t="s">
        <v>66</v>
      </c>
      <c r="E21" s="16">
        <v>246.4</v>
      </c>
    </row>
    <row r="22" spans="1:5" s="13" customFormat="1" ht="21" customHeight="1">
      <c r="A22" s="40">
        <v>7</v>
      </c>
      <c r="B22" s="11">
        <v>676</v>
      </c>
      <c r="C22" s="11">
        <v>1009</v>
      </c>
      <c r="D22" s="27" t="s">
        <v>91</v>
      </c>
      <c r="E22" s="16">
        <v>917.1</v>
      </c>
    </row>
    <row r="23" spans="1:5" s="13" customFormat="1" ht="22.5" customHeight="1">
      <c r="A23" s="40">
        <v>8</v>
      </c>
      <c r="B23" s="15">
        <v>604</v>
      </c>
      <c r="C23" s="15">
        <v>1080</v>
      </c>
      <c r="D23" s="26" t="s">
        <v>67</v>
      </c>
      <c r="E23" s="16">
        <v>118.9</v>
      </c>
    </row>
    <row r="24" spans="1:5" s="13" customFormat="1" ht="31.5" customHeight="1">
      <c r="A24" s="40">
        <v>9</v>
      </c>
      <c r="B24" s="15">
        <v>691</v>
      </c>
      <c r="C24" s="15">
        <v>1022</v>
      </c>
      <c r="D24" s="26" t="s">
        <v>68</v>
      </c>
      <c r="E24" s="16">
        <v>12274.9</v>
      </c>
    </row>
    <row r="25" spans="1:5" s="13" customFormat="1" ht="40.5" customHeight="1">
      <c r="A25" s="40">
        <v>10</v>
      </c>
      <c r="B25" s="15">
        <v>824</v>
      </c>
      <c r="C25" s="15">
        <v>1041</v>
      </c>
      <c r="D25" s="26" t="s">
        <v>69</v>
      </c>
      <c r="E25" s="16">
        <v>1670.4</v>
      </c>
    </row>
    <row r="26" spans="1:5" s="13" customFormat="1" ht="34.5" customHeight="1">
      <c r="A26" s="40">
        <v>11</v>
      </c>
      <c r="B26" s="15">
        <v>869</v>
      </c>
      <c r="C26" s="15">
        <v>1037</v>
      </c>
      <c r="D26" s="26" t="s">
        <v>70</v>
      </c>
      <c r="E26" s="16">
        <v>103.3</v>
      </c>
    </row>
    <row r="27" spans="1:5" s="13" customFormat="1" ht="25.5" customHeight="1">
      <c r="A27" s="40">
        <v>12</v>
      </c>
      <c r="B27" s="15">
        <v>823</v>
      </c>
      <c r="C27" s="15">
        <v>1054</v>
      </c>
      <c r="D27" s="26" t="s">
        <v>71</v>
      </c>
      <c r="E27" s="16">
        <v>11847.1</v>
      </c>
    </row>
    <row r="28" spans="1:5" s="13" customFormat="1" ht="25.5" customHeight="1">
      <c r="A28" s="40">
        <v>13</v>
      </c>
      <c r="B28" s="15">
        <v>630</v>
      </c>
      <c r="C28" s="15">
        <v>1089</v>
      </c>
      <c r="D28" s="26" t="s">
        <v>72</v>
      </c>
      <c r="E28" s="16">
        <v>13304.5</v>
      </c>
    </row>
    <row r="29" spans="1:5" s="13" customFormat="1" ht="28.5" customHeight="1">
      <c r="A29" s="40">
        <v>14</v>
      </c>
      <c r="B29" s="15">
        <v>836</v>
      </c>
      <c r="C29" s="42">
        <v>1060</v>
      </c>
      <c r="D29" s="26" t="s">
        <v>94</v>
      </c>
      <c r="E29" s="16">
        <v>838.2</v>
      </c>
    </row>
    <row r="30" spans="1:5" s="13" customFormat="1" ht="16.5" customHeight="1">
      <c r="A30" s="76" t="s">
        <v>61</v>
      </c>
      <c r="B30" s="77"/>
      <c r="C30" s="77"/>
      <c r="D30" s="78"/>
      <c r="E30" s="52">
        <f>SUM(E17:E29)</f>
        <v>53830.799999999996</v>
      </c>
    </row>
    <row r="31" spans="1:6" s="13" customFormat="1" ht="66.75" customHeight="1">
      <c r="A31" s="4">
        <v>15</v>
      </c>
      <c r="B31" s="11">
        <v>623</v>
      </c>
      <c r="C31" s="11">
        <v>3012</v>
      </c>
      <c r="D31" s="26" t="s">
        <v>86</v>
      </c>
      <c r="E31" s="49">
        <v>35188.8</v>
      </c>
      <c r="F31" s="43"/>
    </row>
    <row r="32" spans="1:5" s="13" customFormat="1" ht="25.5" customHeight="1">
      <c r="A32" s="14">
        <v>16</v>
      </c>
      <c r="B32" s="11">
        <v>111</v>
      </c>
      <c r="C32" s="11">
        <v>3043</v>
      </c>
      <c r="D32" s="27" t="s">
        <v>53</v>
      </c>
      <c r="E32" s="16">
        <v>941.3</v>
      </c>
    </row>
    <row r="33" spans="1:5" s="17" customFormat="1" ht="78.75" customHeight="1">
      <c r="A33" s="4">
        <v>17</v>
      </c>
      <c r="B33" s="15">
        <v>112</v>
      </c>
      <c r="C33" s="15">
        <v>3003</v>
      </c>
      <c r="D33" s="19" t="s">
        <v>42</v>
      </c>
      <c r="E33" s="16">
        <v>265275.7</v>
      </c>
    </row>
    <row r="34" spans="1:5" s="17" customFormat="1" ht="27.75" customHeight="1">
      <c r="A34" s="14">
        <v>18</v>
      </c>
      <c r="B34" s="15">
        <v>102</v>
      </c>
      <c r="C34" s="15">
        <v>3037</v>
      </c>
      <c r="D34" s="19" t="s">
        <v>54</v>
      </c>
      <c r="E34" s="16">
        <v>1933.3</v>
      </c>
    </row>
    <row r="35" spans="1:5" s="17" customFormat="1" ht="29.25" customHeight="1">
      <c r="A35" s="4">
        <v>19</v>
      </c>
      <c r="B35" s="15">
        <v>149</v>
      </c>
      <c r="C35" s="15">
        <v>3038</v>
      </c>
      <c r="D35" s="19" t="s">
        <v>49</v>
      </c>
      <c r="E35" s="49">
        <v>805.3</v>
      </c>
    </row>
    <row r="36" spans="1:5" s="13" customFormat="1" ht="70.5" customHeight="1">
      <c r="A36" s="14">
        <v>20</v>
      </c>
      <c r="B36" s="28">
        <v>158</v>
      </c>
      <c r="C36" s="28">
        <v>3020</v>
      </c>
      <c r="D36" s="27" t="s">
        <v>80</v>
      </c>
      <c r="E36" s="49">
        <v>18683.7</v>
      </c>
    </row>
    <row r="37" spans="1:5" s="13" customFormat="1" ht="62.25" customHeight="1">
      <c r="A37" s="4">
        <v>21</v>
      </c>
      <c r="B37" s="11">
        <v>173</v>
      </c>
      <c r="C37" s="11">
        <v>3021</v>
      </c>
      <c r="D37" s="27" t="s">
        <v>47</v>
      </c>
      <c r="E37" s="49">
        <v>559.1</v>
      </c>
    </row>
    <row r="38" spans="1:5" s="13" customFormat="1" ht="189" customHeight="1">
      <c r="A38" s="14">
        <v>22</v>
      </c>
      <c r="B38" s="11">
        <v>133</v>
      </c>
      <c r="C38" s="11">
        <v>3024</v>
      </c>
      <c r="D38" s="29" t="s">
        <v>82</v>
      </c>
      <c r="E38" s="49">
        <v>3373</v>
      </c>
    </row>
    <row r="39" spans="1:6" s="13" customFormat="1" ht="25.5" customHeight="1">
      <c r="A39" s="4">
        <v>23</v>
      </c>
      <c r="B39" s="15">
        <v>196</v>
      </c>
      <c r="C39" s="15">
        <v>3035</v>
      </c>
      <c r="D39" s="19" t="s">
        <v>50</v>
      </c>
      <c r="E39" s="49">
        <v>248.6</v>
      </c>
      <c r="F39" s="44"/>
    </row>
    <row r="40" spans="1:5" s="13" customFormat="1" ht="42" customHeight="1">
      <c r="A40" s="14">
        <v>24</v>
      </c>
      <c r="B40" s="15">
        <v>194</v>
      </c>
      <c r="C40" s="15">
        <v>3002</v>
      </c>
      <c r="D40" s="19" t="s">
        <v>43</v>
      </c>
      <c r="E40" s="16">
        <v>10175.4</v>
      </c>
    </row>
    <row r="41" spans="1:5" s="13" customFormat="1" ht="43.5" customHeight="1">
      <c r="A41" s="4">
        <v>25</v>
      </c>
      <c r="B41" s="12" t="s">
        <v>21</v>
      </c>
      <c r="C41" s="12" t="s">
        <v>29</v>
      </c>
      <c r="D41" s="27" t="s">
        <v>79</v>
      </c>
      <c r="E41" s="49">
        <v>577.1</v>
      </c>
    </row>
    <row r="42" spans="1:5" s="13" customFormat="1" ht="27.75" customHeight="1">
      <c r="A42" s="14">
        <v>26</v>
      </c>
      <c r="B42" s="12" t="s">
        <v>20</v>
      </c>
      <c r="C42" s="12" t="s">
        <v>27</v>
      </c>
      <c r="D42" s="27" t="s">
        <v>45</v>
      </c>
      <c r="E42" s="16">
        <v>5416.1</v>
      </c>
    </row>
    <row r="43" spans="1:5" s="13" customFormat="1" ht="38.25" customHeight="1">
      <c r="A43" s="4">
        <v>27</v>
      </c>
      <c r="B43" s="12" t="s">
        <v>22</v>
      </c>
      <c r="C43" s="12" t="s">
        <v>25</v>
      </c>
      <c r="D43" s="27" t="s">
        <v>52</v>
      </c>
      <c r="E43" s="16">
        <v>135162.9</v>
      </c>
    </row>
    <row r="44" spans="1:5" s="13" customFormat="1" ht="68.25" customHeight="1">
      <c r="A44" s="14">
        <v>28</v>
      </c>
      <c r="B44" s="12" t="s">
        <v>17</v>
      </c>
      <c r="C44" s="12" t="s">
        <v>30</v>
      </c>
      <c r="D44" s="27" t="s">
        <v>81</v>
      </c>
      <c r="E44" s="49">
        <v>160</v>
      </c>
    </row>
    <row r="45" spans="1:5" s="2" customFormat="1" ht="65.25" customHeight="1">
      <c r="A45" s="4">
        <v>29</v>
      </c>
      <c r="B45" s="12" t="s">
        <v>18</v>
      </c>
      <c r="C45" s="12" t="s">
        <v>31</v>
      </c>
      <c r="D45" s="27" t="s">
        <v>44</v>
      </c>
      <c r="E45" s="16">
        <v>175920.5</v>
      </c>
    </row>
    <row r="46" spans="1:5" s="17" customFormat="1" ht="30.75" customHeight="1">
      <c r="A46" s="14">
        <v>30</v>
      </c>
      <c r="B46" s="18" t="s">
        <v>19</v>
      </c>
      <c r="C46" s="18" t="s">
        <v>28</v>
      </c>
      <c r="D46" s="19" t="s">
        <v>46</v>
      </c>
      <c r="E46" s="16">
        <v>10685.9</v>
      </c>
    </row>
    <row r="47" spans="1:5" s="17" customFormat="1" ht="157.5" customHeight="1">
      <c r="A47" s="4">
        <v>31</v>
      </c>
      <c r="B47" s="18" t="s">
        <v>33</v>
      </c>
      <c r="C47" s="18" t="s">
        <v>58</v>
      </c>
      <c r="D47" s="19" t="s">
        <v>78</v>
      </c>
      <c r="E47" s="36">
        <v>9154.2</v>
      </c>
    </row>
    <row r="48" spans="1:5" s="17" customFormat="1" ht="30.75" customHeight="1">
      <c r="A48" s="14">
        <v>32</v>
      </c>
      <c r="B48" s="11">
        <v>127.132</v>
      </c>
      <c r="C48" s="30" t="s">
        <v>34</v>
      </c>
      <c r="D48" s="27" t="s">
        <v>48</v>
      </c>
      <c r="E48" s="49">
        <f>1779+3000</f>
        <v>4779</v>
      </c>
    </row>
    <row r="49" spans="1:5" s="17" customFormat="1" ht="36.75" customHeight="1">
      <c r="A49" s="4">
        <v>33</v>
      </c>
      <c r="B49" s="18" t="s">
        <v>16</v>
      </c>
      <c r="C49" s="18" t="s">
        <v>26</v>
      </c>
      <c r="D49" s="19" t="s">
        <v>51</v>
      </c>
      <c r="E49" s="16">
        <v>1655.6</v>
      </c>
    </row>
    <row r="50" spans="1:5" s="17" customFormat="1" ht="35.25" customHeight="1">
      <c r="A50" s="14">
        <v>34</v>
      </c>
      <c r="B50" s="18" t="s">
        <v>83</v>
      </c>
      <c r="C50" s="18" t="s">
        <v>84</v>
      </c>
      <c r="D50" s="19" t="s">
        <v>85</v>
      </c>
      <c r="E50" s="49">
        <v>30.5</v>
      </c>
    </row>
    <row r="51" spans="1:5" s="17" customFormat="1" ht="48.75" customHeight="1">
      <c r="A51" s="4">
        <v>35</v>
      </c>
      <c r="B51" s="18" t="s">
        <v>35</v>
      </c>
      <c r="C51" s="41" t="s">
        <v>75</v>
      </c>
      <c r="D51" s="19" t="s">
        <v>90</v>
      </c>
      <c r="E51" s="16">
        <v>259.4</v>
      </c>
    </row>
    <row r="52" spans="1:5" s="17" customFormat="1" ht="29.25" customHeight="1">
      <c r="A52" s="14">
        <v>36</v>
      </c>
      <c r="B52" s="18" t="s">
        <v>36</v>
      </c>
      <c r="C52" s="41" t="s">
        <v>74</v>
      </c>
      <c r="D52" s="19" t="s">
        <v>87</v>
      </c>
      <c r="E52" s="49">
        <v>2299.3</v>
      </c>
    </row>
    <row r="53" spans="1:5" s="17" customFormat="1" ht="30" customHeight="1">
      <c r="A53" s="4">
        <v>37</v>
      </c>
      <c r="B53" s="18" t="s">
        <v>55</v>
      </c>
      <c r="C53" s="41" t="s">
        <v>73</v>
      </c>
      <c r="D53" s="19" t="s">
        <v>88</v>
      </c>
      <c r="E53" s="49">
        <v>18.5</v>
      </c>
    </row>
    <row r="54" spans="1:5" s="17" customFormat="1" ht="30" customHeight="1">
      <c r="A54" s="14">
        <v>38</v>
      </c>
      <c r="B54" s="18" t="s">
        <v>76</v>
      </c>
      <c r="C54" s="41" t="s">
        <v>77</v>
      </c>
      <c r="D54" s="19" t="s">
        <v>92</v>
      </c>
      <c r="E54" s="16">
        <v>12821.2</v>
      </c>
    </row>
    <row r="55" spans="1:5" s="34" customFormat="1" ht="17.25" customHeight="1">
      <c r="A55" s="69" t="s">
        <v>10</v>
      </c>
      <c r="B55" s="70"/>
      <c r="C55" s="70"/>
      <c r="D55" s="70"/>
      <c r="E55" s="52">
        <f>SUM(E31:E54)</f>
        <v>696124.3999999999</v>
      </c>
    </row>
    <row r="56" spans="1:5" s="17" customFormat="1" ht="51" customHeight="1">
      <c r="A56" s="14">
        <v>39</v>
      </c>
      <c r="B56" s="15">
        <v>316</v>
      </c>
      <c r="C56" s="15">
        <v>4010</v>
      </c>
      <c r="D56" s="19" t="s">
        <v>89</v>
      </c>
      <c r="E56" s="16">
        <v>431</v>
      </c>
    </row>
    <row r="57" spans="1:5" s="17" customFormat="1" ht="18" customHeight="1">
      <c r="A57" s="71" t="s">
        <v>14</v>
      </c>
      <c r="B57" s="72"/>
      <c r="C57" s="72"/>
      <c r="D57" s="73"/>
      <c r="E57" s="52">
        <f>SUM(E56:E56)</f>
        <v>431</v>
      </c>
    </row>
    <row r="58" spans="1:5" s="17" customFormat="1" ht="15" customHeight="1">
      <c r="A58" s="74" t="s">
        <v>8</v>
      </c>
      <c r="B58" s="75"/>
      <c r="C58" s="75"/>
      <c r="D58" s="75"/>
      <c r="E58" s="57">
        <f>E55+E16+E57+E30</f>
        <v>832796.6</v>
      </c>
    </row>
    <row r="59" spans="1:5" ht="27" customHeight="1">
      <c r="A59" s="4">
        <v>40</v>
      </c>
      <c r="B59" s="15">
        <v>119</v>
      </c>
      <c r="C59" s="15">
        <v>119</v>
      </c>
      <c r="D59" s="19" t="s">
        <v>37</v>
      </c>
      <c r="E59" s="16">
        <v>2124</v>
      </c>
    </row>
    <row r="60" spans="1:5" ht="26.25" customHeight="1">
      <c r="A60" s="4">
        <v>41</v>
      </c>
      <c r="B60" s="15">
        <v>721</v>
      </c>
      <c r="C60" s="15">
        <v>721</v>
      </c>
      <c r="D60" s="19" t="s">
        <v>38</v>
      </c>
      <c r="E60" s="16">
        <v>193.8</v>
      </c>
    </row>
    <row r="61" spans="1:5" s="13" customFormat="1" ht="41.25" customHeight="1">
      <c r="A61" s="4">
        <v>42</v>
      </c>
      <c r="B61" s="38">
        <v>723</v>
      </c>
      <c r="C61" s="38">
        <v>723</v>
      </c>
      <c r="D61" s="27" t="s">
        <v>39</v>
      </c>
      <c r="E61" s="16">
        <v>150</v>
      </c>
    </row>
    <row r="62" spans="1:5" s="13" customFormat="1" ht="54" customHeight="1">
      <c r="A62" s="4">
        <v>43</v>
      </c>
      <c r="B62" s="38">
        <v>735</v>
      </c>
      <c r="C62" s="38">
        <v>735</v>
      </c>
      <c r="D62" s="27" t="s">
        <v>40</v>
      </c>
      <c r="E62" s="16">
        <v>1000</v>
      </c>
    </row>
    <row r="63" spans="1:5" s="13" customFormat="1" ht="28.5" customHeight="1">
      <c r="A63" s="4">
        <v>44</v>
      </c>
      <c r="B63" s="38">
        <v>736</v>
      </c>
      <c r="C63" s="38">
        <v>736</v>
      </c>
      <c r="D63" s="27" t="s">
        <v>41</v>
      </c>
      <c r="E63" s="16">
        <f>60</f>
        <v>60</v>
      </c>
    </row>
    <row r="64" spans="1:5" s="13" customFormat="1" ht="40.5" customHeight="1">
      <c r="A64" s="4">
        <v>45</v>
      </c>
      <c r="B64" s="38">
        <v>739</v>
      </c>
      <c r="C64" s="38">
        <v>739</v>
      </c>
      <c r="D64" s="27" t="s">
        <v>56</v>
      </c>
      <c r="E64" s="16">
        <f>42+15+10+5</f>
        <v>72</v>
      </c>
    </row>
    <row r="65" spans="1:5" s="13" customFormat="1" ht="40.5" customHeight="1">
      <c r="A65" s="4">
        <v>46</v>
      </c>
      <c r="B65" s="38">
        <v>742</v>
      </c>
      <c r="C65" s="38">
        <v>742</v>
      </c>
      <c r="D65" s="27" t="s">
        <v>57</v>
      </c>
      <c r="E65" s="16">
        <v>33156.3</v>
      </c>
    </row>
    <row r="66" spans="1:5" s="13" customFormat="1" ht="32.25" customHeight="1">
      <c r="A66" s="4">
        <v>47</v>
      </c>
      <c r="B66" s="38">
        <v>745</v>
      </c>
      <c r="C66" s="38">
        <v>745</v>
      </c>
      <c r="D66" s="27" t="s">
        <v>59</v>
      </c>
      <c r="E66" s="16">
        <v>60</v>
      </c>
    </row>
    <row r="67" spans="1:5" s="13" customFormat="1" ht="32.25" customHeight="1">
      <c r="A67" s="4">
        <v>48</v>
      </c>
      <c r="B67" s="38">
        <v>746</v>
      </c>
      <c r="C67" s="38">
        <v>746</v>
      </c>
      <c r="D67" s="27" t="s">
        <v>60</v>
      </c>
      <c r="E67" s="16">
        <v>6</v>
      </c>
    </row>
    <row r="68" spans="1:5" s="35" customFormat="1" ht="15.75" customHeight="1" thickBot="1">
      <c r="A68" s="59" t="s">
        <v>15</v>
      </c>
      <c r="B68" s="60"/>
      <c r="C68" s="60"/>
      <c r="D68" s="61"/>
      <c r="E68" s="55">
        <f>SUM(E59:E67)</f>
        <v>36822.100000000006</v>
      </c>
    </row>
    <row r="69" spans="1:5" s="35" customFormat="1" ht="16.5" customHeight="1" thickBot="1">
      <c r="A69" s="62" t="s">
        <v>9</v>
      </c>
      <c r="B69" s="63"/>
      <c r="C69" s="63"/>
      <c r="D69" s="64"/>
      <c r="E69" s="56">
        <f>E68+E58</f>
        <v>869618.7</v>
      </c>
    </row>
    <row r="70" spans="1:3" ht="12.75">
      <c r="A70" s="39"/>
      <c r="B70" s="39"/>
      <c r="C70" s="39"/>
    </row>
  </sheetData>
  <sheetProtection/>
  <mergeCells count="9">
    <mergeCell ref="D8:E8"/>
    <mergeCell ref="A68:D68"/>
    <mergeCell ref="A69:D69"/>
    <mergeCell ref="A11:E11"/>
    <mergeCell ref="A16:D16"/>
    <mergeCell ref="A55:D55"/>
    <mergeCell ref="A57:D57"/>
    <mergeCell ref="A58:D58"/>
    <mergeCell ref="A30:D30"/>
  </mergeCells>
  <printOptions/>
  <pageMargins left="0.5905511811023623" right="0" top="0" bottom="0" header="0" footer="0"/>
  <pageSetup fitToHeight="2"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Игнатьева Елена О.</cp:lastModifiedBy>
  <cp:lastPrinted>2020-10-22T11:50:27Z</cp:lastPrinted>
  <dcterms:created xsi:type="dcterms:W3CDTF">2005-12-26T07:27:52Z</dcterms:created>
  <dcterms:modified xsi:type="dcterms:W3CDTF">2020-11-05T06:52:00Z</dcterms:modified>
  <cp:category/>
  <cp:version/>
  <cp:contentType/>
  <cp:contentStatus/>
</cp:coreProperties>
</file>