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tabRatio="611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<sst xmlns="http://schemas.openxmlformats.org/spreadsheetml/2006/main" count="68" uniqueCount="68">
  <si>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Платежи при пользовании природными ресурсами</t>
  </si>
  <si>
    <t xml:space="preserve">Приложение 1  к пояснительной записке </t>
  </si>
  <si>
    <t xml:space="preserve">уд.вес. в общей сумме доходов, % </t>
  </si>
  <si>
    <t>Код бюджетной классификации</t>
  </si>
  <si>
    <t xml:space="preserve"> Налоги на прибыль, доходы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</si>
  <si>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</si>
  <si>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</si>
  <si>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</si>
  <si>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</si>
  <si>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</si>
  <si>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</si>
  <si>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Государственная пошлина</t>
  </si>
  <si>
    <t xml:space="preserve">           Источник доходов</t>
  </si>
  <si>
    <t xml:space="preserve"> 1 01 00000 00 0000 000  </t>
  </si>
  <si>
    <t xml:space="preserve"> 1 01 02000 01 0000 110  </t>
  </si>
  <si>
    <t xml:space="preserve"> 1 05 00000 00 0000 000 </t>
  </si>
  <si>
    <t xml:space="preserve"> 1 05 02000 02 0000 110</t>
  </si>
  <si>
    <t xml:space="preserve"> 1 05 03000 01 0000 110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</si>
  <si>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</si>
  <si>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</si>
  <si>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</si>
  <si>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</si>
  <si>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r>
      <t xml:space="preserve"> 1 14 06000 00 0000 </t>
    </r>
    <r>
      <rPr>
        <sz val="10"/>
        <rFont val="Arial Cyr"/>
        <family val="0"/>
      </rPr>
      <t>430</t>
    </r>
  </si>
  <si>
    <t xml:space="preserve"> 1 16 00000 00 0000 000</t>
  </si>
  <si>
    <t xml:space="preserve"> Прочие неналоговые доходы</t>
  </si>
  <si>
    <t xml:space="preserve"> 1 17 00000 00 0000 000</t>
  </si>
  <si>
    <t xml:space="preserve">Структура налоговых и неналоговых доходов бюджета муниципального образования Сланцевский муниципальный район Ленинградской области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</si>
  <si>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</si>
  <si>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</si>
  <si>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</si>
  <si>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1 11 00000 00 0000 000</t>
  </si>
  <si>
    <t xml:space="preserve"> 1 11 05000 00 0000 120</t>
  </si>
  <si>
    <t xml:space="preserve"> 1 13 00000 00 0000 000</t>
  </si>
  <si>
    <t>Доходы от оказания платных услуг (работ) и компенсации затрат государства</t>
  </si>
  <si>
    <t>Всего налоговые и неналоговые доходы</t>
  </si>
  <si>
    <t xml:space="preserve"> 1 13 01000 00 0000 130</t>
  </si>
  <si>
    <t xml:space="preserve">Прочие доходы от оказания платных услуг (работ) </t>
  </si>
  <si>
    <t xml:space="preserve"> 1 13 02000 00 0000 130</t>
  </si>
  <si>
    <t xml:space="preserve">Доходы от компенсации затрат государства
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</si>
  <si>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</si>
  <si>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</si>
  <si>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Налог на доходы физических лиц, в т.ч.:                     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</si>
  <si>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</si>
  <si>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</si>
  <si>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</si>
  <si>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</si>
  <si>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</si>
  <si>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</si>
  <si>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</si>
  <si>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</si>
  <si>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</si>
  <si>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</si>
  <si>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</si>
  <si>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</si>
  <si>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</si>
  <si>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</si>
  <si>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по основному нормативу - 15 % (в т.ч.: 5 % - по БК, 10 %  -по обл.закону)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</si>
  <si>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</si>
  <si>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</si>
  <si>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</si>
  <si>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</si>
  <si>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</si>
  <si>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</si>
  <si>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 2020 год</t>
  </si>
  <si>
    <t>Прогноз на    2020 год          тыс.руб.</t>
  </si>
  <si>
    <t xml:space="preserve">   по дополнительному нормативу - 41,34 %</t>
  </si>
  <si>
    <r>
      <t xml:space="preserve"> 1 14 06300 00 0000 </t>
    </r>
    <r>
      <rPr>
        <sz val="10"/>
        <rFont val="Arial Cyr"/>
        <family val="0"/>
      </rPr>
      <t>430</t>
    </r>
  </si>
  <si>
    <t>Плата за увеличение площади земельных участков, находящихся в частной собственности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</si>
</sst>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2"/>
      <name val="Arial Cyr"/>
      <family val="2"/>
    </font>
    <font>
      <b/>
      <sz val="8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9" fontId="1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3" fontId="0" fillId="0" borderId="13" xfId="0" applyNumberFormat="1" applyBorder="1" applyAlignment="1">
      <alignment/>
    </xf>
    <xf numFmtId="173" fontId="1" fillId="0" borderId="13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17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179" fontId="1" fillId="0" borderId="16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173" fontId="5" fillId="0" borderId="19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13" fillId="0" borderId="12" xfId="0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173" fontId="7" fillId="0" borderId="13" xfId="0" applyNumberFormat="1" applyFont="1" applyBorder="1" applyAlignment="1">
      <alignment/>
    </xf>
    <xf numFmtId="0" fontId="12" fillId="0" borderId="1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 wrapText="1"/>
    </xf>
    <xf numFmtId="179" fontId="13" fillId="0" borderId="10" xfId="0" applyNumberFormat="1" applyFont="1" applyBorder="1" applyAlignment="1">
      <alignment/>
    </xf>
    <xf numFmtId="173" fontId="13" fillId="0" borderId="13" xfId="0" applyNumberFormat="1" applyFont="1" applyBorder="1" applyAlignment="1">
      <alignment/>
    </xf>
    <xf numFmtId="0" fontId="14" fillId="0" borderId="12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left" wrapText="1"/>
    </xf>
    <xf numFmtId="173" fontId="7" fillId="0" borderId="22" xfId="0" applyNumberFormat="1" applyFont="1" applyBorder="1" applyAlignment="1">
      <alignment/>
    </xf>
    <xf numFmtId="179" fontId="15" fillId="0" borderId="10" xfId="0" applyNumberFormat="1" applyFont="1" applyBorder="1" applyAlignment="1">
      <alignment/>
    </xf>
    <xf numFmtId="179" fontId="16" fillId="0" borderId="10" xfId="0" applyNumberFormat="1" applyFont="1" applyBorder="1" applyAlignment="1">
      <alignment/>
    </xf>
    <xf numFmtId="173" fontId="13" fillId="0" borderId="22" xfId="0" applyNumberFormat="1" applyFont="1" applyBorder="1" applyAlignment="1">
      <alignment/>
    </xf>
    <xf numFmtId="0" fontId="13" fillId="0" borderId="14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0" fontId="13" fillId="0" borderId="16" xfId="0" applyFont="1" applyBorder="1" applyAlignment="1">
      <alignment vertical="justify" wrapText="1"/>
    </xf>
    <xf numFmtId="0" fontId="12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23" xfId="0" applyFont="1" applyBorder="1" applyAlignment="1">
      <alignment/>
    </xf>
    <xf numFmtId="179" fontId="0" fillId="0" borderId="1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2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173" fontId="9" fillId="0" borderId="29" xfId="0" applyNumberFormat="1" applyFont="1" applyBorder="1" applyAlignment="1">
      <alignment horizontal="center" wrapText="1"/>
    </xf>
    <xf numFmtId="173" fontId="9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PageLayoutView="0" workbookViewId="0" topLeftCell="A22">
      <selection activeCell="G22" sqref="G22"/>
    </sheetView>
  </sheetViews>
  <sheetFormatPr defaultColWidth="9.00390625" defaultRowHeight="12.75"/>
  <cols>
    <col min="1" max="1" width="21.875" style="0" customWidth="1"/>
    <col min="2" max="2" width="72.25390625" style="0" customWidth="1"/>
    <col min="3" max="3" width="12.625" style="3" customWidth="1"/>
    <col min="4" max="4" width="10.75390625" style="0" customWidth="1"/>
  </cols>
  <sheetData>
    <row r="2" spans="2:4" ht="26.25" customHeight="1">
      <c r="B2" s="5"/>
      <c r="C2" s="63" t="s">
        <v>1</v>
      </c>
      <c r="D2" s="63"/>
    </row>
    <row r="3" ht="12.75">
      <c r="B3" s="5"/>
    </row>
    <row r="4" spans="2:4" ht="48.75" customHeight="1">
      <c r="B4" s="12" t="s">
        <v>26</v>
      </c>
      <c r="C4" s="11"/>
      <c r="D4" s="11"/>
    </row>
    <row r="5" ht="15">
      <c r="B5" s="13" t="s">
        <v>63</v>
      </c>
    </row>
    <row r="6" ht="15.75" thickBot="1">
      <c r="B6" s="13"/>
    </row>
    <row r="7" spans="1:4" ht="12.75" customHeight="1">
      <c r="A7" s="66" t="s">
        <v>3</v>
      </c>
      <c r="B7" s="68" t="s">
        <v>12</v>
      </c>
      <c r="C7" s="70" t="s">
        <v>64</v>
      </c>
      <c r="D7" s="61" t="s">
        <v>2</v>
      </c>
    </row>
    <row r="8" spans="1:4" ht="34.5" customHeight="1" thickBot="1">
      <c r="A8" s="67"/>
      <c r="B8" s="69"/>
      <c r="C8" s="71"/>
      <c r="D8" s="62"/>
    </row>
    <row r="9" spans="1:5" ht="12.75">
      <c r="A9" s="17" t="s">
        <v>13</v>
      </c>
      <c r="B9" s="49" t="s">
        <v>4</v>
      </c>
      <c r="C9" s="23">
        <f>SUM(C10:C10)</f>
        <v>280427.1</v>
      </c>
      <c r="D9" s="29">
        <f>C9/$C$40*100</f>
        <v>58.860269694193356</v>
      </c>
      <c r="E9" s="4"/>
    </row>
    <row r="10" spans="1:4" ht="12.75">
      <c r="A10" s="15" t="s">
        <v>14</v>
      </c>
      <c r="B10" s="22" t="s">
        <v>41</v>
      </c>
      <c r="C10" s="7">
        <f>SUM(C11:C12)</f>
        <v>280427.1</v>
      </c>
      <c r="D10" s="30">
        <f aca="true" t="shared" si="0" ref="D10:D40">C10/$C$40*100</f>
        <v>58.860269694193356</v>
      </c>
    </row>
    <row r="11" spans="1:4" ht="12.75">
      <c r="A11" s="15"/>
      <c r="B11" s="38" t="s">
        <v>56</v>
      </c>
      <c r="C11" s="32">
        <v>74661.1</v>
      </c>
      <c r="D11" s="33">
        <f t="shared" si="0"/>
        <v>15.67099785172382</v>
      </c>
    </row>
    <row r="12" spans="1:4" ht="12.75">
      <c r="A12" s="15"/>
      <c r="B12" s="38" t="s">
        <v>65</v>
      </c>
      <c r="C12" s="32">
        <v>205766</v>
      </c>
      <c r="D12" s="33">
        <f t="shared" si="0"/>
        <v>43.189271842469545</v>
      </c>
    </row>
    <row r="13" spans="1:4" ht="25.5" customHeight="1">
      <c r="A13" s="57" t="s">
        <v>57</v>
      </c>
      <c r="B13" s="56" t="s">
        <v>58</v>
      </c>
      <c r="C13" s="8">
        <f>SUM(C14)</f>
        <v>553.6</v>
      </c>
      <c r="D13" s="21">
        <f t="shared" si="0"/>
        <v>0.11619791847045256</v>
      </c>
    </row>
    <row r="14" spans="1:4" ht="24">
      <c r="A14" s="55" t="s">
        <v>59</v>
      </c>
      <c r="B14" s="53" t="s">
        <v>60</v>
      </c>
      <c r="C14" s="58">
        <v>553.6</v>
      </c>
      <c r="D14" s="59">
        <f t="shared" si="0"/>
        <v>0.11619791847045256</v>
      </c>
    </row>
    <row r="15" spans="1:4" ht="12.75">
      <c r="A15" s="14" t="s">
        <v>15</v>
      </c>
      <c r="B15" s="50" t="s">
        <v>5</v>
      </c>
      <c r="C15" s="6">
        <f>SUM(C16:C19)</f>
        <v>95888</v>
      </c>
      <c r="D15" s="21">
        <f t="shared" si="0"/>
        <v>20.126419809058444</v>
      </c>
    </row>
    <row r="16" spans="1:4" ht="12.75">
      <c r="A16" s="16" t="s">
        <v>28</v>
      </c>
      <c r="B16" s="38" t="s">
        <v>29</v>
      </c>
      <c r="C16" s="9">
        <v>80693</v>
      </c>
      <c r="D16" s="20">
        <f t="shared" si="0"/>
        <v>16.937064008555325</v>
      </c>
    </row>
    <row r="17" spans="1:5" ht="12.75">
      <c r="A17" s="15" t="s">
        <v>16</v>
      </c>
      <c r="B17" s="38" t="s">
        <v>6</v>
      </c>
      <c r="C17" s="7">
        <v>13470</v>
      </c>
      <c r="D17" s="30">
        <f t="shared" si="0"/>
        <v>2.827286780702666</v>
      </c>
      <c r="E17" s="3"/>
    </row>
    <row r="18" spans="1:5" ht="12.75">
      <c r="A18" s="15" t="s">
        <v>17</v>
      </c>
      <c r="B18" s="38" t="s">
        <v>7</v>
      </c>
      <c r="C18" s="7">
        <v>112</v>
      </c>
      <c r="D18" s="30">
        <f t="shared" si="0"/>
        <v>0.023508249401536643</v>
      </c>
      <c r="E18" s="2"/>
    </row>
    <row r="19" spans="1:5" ht="14.25" customHeight="1">
      <c r="A19" s="15" t="s">
        <v>39</v>
      </c>
      <c r="B19" s="38" t="s">
        <v>40</v>
      </c>
      <c r="C19" s="7">
        <v>1613</v>
      </c>
      <c r="D19" s="30">
        <f t="shared" si="0"/>
        <v>0.33856077039891613</v>
      </c>
      <c r="E19" s="2"/>
    </row>
    <row r="20" spans="1:5" ht="12.75">
      <c r="A20" s="14" t="s">
        <v>18</v>
      </c>
      <c r="B20" s="50" t="s">
        <v>11</v>
      </c>
      <c r="C20" s="6">
        <v>6235</v>
      </c>
      <c r="D20" s="21">
        <f t="shared" si="0"/>
        <v>1.3086958483801874</v>
      </c>
      <c r="E20" s="2"/>
    </row>
    <row r="21" spans="1:5" ht="25.5">
      <c r="A21" s="14" t="s">
        <v>30</v>
      </c>
      <c r="B21" s="50" t="s">
        <v>8</v>
      </c>
      <c r="C21" s="8">
        <f>C22+C26+C28</f>
        <v>48978.7</v>
      </c>
      <c r="D21" s="21">
        <f t="shared" si="0"/>
        <v>10.28038834788431</v>
      </c>
      <c r="E21" s="2"/>
    </row>
    <row r="22" spans="1:6" ht="47.25" customHeight="1">
      <c r="A22" s="14" t="s">
        <v>31</v>
      </c>
      <c r="B22" s="60" t="s">
        <v>27</v>
      </c>
      <c r="C22" s="8">
        <f>C23+C25+C24</f>
        <v>48823.7</v>
      </c>
      <c r="D22" s="21">
        <f t="shared" si="0"/>
        <v>10.247854609873256</v>
      </c>
      <c r="E22" s="2"/>
      <c r="F22" s="4"/>
    </row>
    <row r="23" spans="1:4" ht="34.5" customHeight="1">
      <c r="A23" s="34" t="s">
        <v>42</v>
      </c>
      <c r="B23" s="38" t="s">
        <v>43</v>
      </c>
      <c r="C23" s="9">
        <f>35082.2+4000</f>
        <v>39082.2</v>
      </c>
      <c r="D23" s="20">
        <f t="shared" si="0"/>
        <v>8.203161649649424</v>
      </c>
    </row>
    <row r="24" spans="1:4" ht="34.5" customHeight="1">
      <c r="A24" s="54" t="s">
        <v>61</v>
      </c>
      <c r="B24" s="53" t="s">
        <v>62</v>
      </c>
      <c r="C24" s="9">
        <v>179.6</v>
      </c>
      <c r="D24" s="20">
        <f t="shared" si="0"/>
        <v>0.03769715707603555</v>
      </c>
    </row>
    <row r="25" spans="1:4" ht="25.5" customHeight="1">
      <c r="A25" s="34" t="s">
        <v>50</v>
      </c>
      <c r="B25" s="38" t="s">
        <v>51</v>
      </c>
      <c r="C25" s="9">
        <v>9561.9</v>
      </c>
      <c r="D25" s="20">
        <f t="shared" si="0"/>
        <v>2.006995803147797</v>
      </c>
    </row>
    <row r="26" spans="1:4" ht="18" customHeight="1">
      <c r="A26" s="35" t="s">
        <v>44</v>
      </c>
      <c r="B26" s="36" t="s">
        <v>45</v>
      </c>
      <c r="C26" s="40">
        <f>C27</f>
        <v>5</v>
      </c>
      <c r="D26" s="41">
        <f t="shared" si="0"/>
        <v>0.0010494754197114574</v>
      </c>
    </row>
    <row r="27" spans="1:4" ht="23.25" customHeight="1">
      <c r="A27" s="39" t="s">
        <v>46</v>
      </c>
      <c r="B27" s="38" t="s">
        <v>47</v>
      </c>
      <c r="C27" s="9">
        <v>5</v>
      </c>
      <c r="D27" s="37">
        <f t="shared" si="0"/>
        <v>0.0010494754197114574</v>
      </c>
    </row>
    <row r="28" spans="1:4" s="43" customFormat="1" ht="47.25" customHeight="1">
      <c r="A28" s="42" t="s">
        <v>52</v>
      </c>
      <c r="B28" s="36" t="s">
        <v>53</v>
      </c>
      <c r="C28" s="46">
        <f>C29</f>
        <v>150</v>
      </c>
      <c r="D28" s="48">
        <f t="shared" si="0"/>
        <v>0.03148426259134372</v>
      </c>
    </row>
    <row r="29" spans="1:4" s="43" customFormat="1" ht="51.75" customHeight="1">
      <c r="A29" s="44" t="s">
        <v>54</v>
      </c>
      <c r="B29" s="38" t="s">
        <v>55</v>
      </c>
      <c r="C29" s="47">
        <v>150</v>
      </c>
      <c r="D29" s="45">
        <f t="shared" si="0"/>
        <v>0.03148426259134372</v>
      </c>
    </row>
    <row r="30" spans="1:4" ht="12.75">
      <c r="A30" s="14" t="s">
        <v>19</v>
      </c>
      <c r="B30" s="50" t="s">
        <v>0</v>
      </c>
      <c r="C30" s="6">
        <v>6845.3</v>
      </c>
      <c r="D30" s="21">
        <f t="shared" si="0"/>
        <v>1.436794818110168</v>
      </c>
    </row>
    <row r="31" spans="1:4" ht="25.5">
      <c r="A31" s="18" t="s">
        <v>32</v>
      </c>
      <c r="B31" s="50" t="s">
        <v>33</v>
      </c>
      <c r="C31" s="8">
        <f>SUM(C32:C33)</f>
        <v>32118.8</v>
      </c>
      <c r="D31" s="21">
        <f t="shared" si="0"/>
        <v>6.741578222125671</v>
      </c>
    </row>
    <row r="32" spans="1:4" s="1" customFormat="1" ht="12.75">
      <c r="A32" s="19" t="s">
        <v>35</v>
      </c>
      <c r="B32" s="38" t="s">
        <v>36</v>
      </c>
      <c r="C32" s="31">
        <v>5736</v>
      </c>
      <c r="D32" s="20">
        <f t="shared" si="0"/>
        <v>1.203958201492984</v>
      </c>
    </row>
    <row r="33" spans="1:4" s="1" customFormat="1" ht="18" customHeight="1">
      <c r="A33" s="19" t="s">
        <v>37</v>
      </c>
      <c r="B33" s="52" t="s">
        <v>38</v>
      </c>
      <c r="C33" s="31">
        <v>26382.8</v>
      </c>
      <c r="D33" s="20">
        <f t="shared" si="0"/>
        <v>5.537620020632687</v>
      </c>
    </row>
    <row r="34" spans="1:4" ht="12.75">
      <c r="A34" s="14" t="s">
        <v>20</v>
      </c>
      <c r="B34" s="50" t="s">
        <v>9</v>
      </c>
      <c r="C34" s="6">
        <f>C37+C35+C36</f>
        <v>4476.9</v>
      </c>
      <c r="D34" s="21">
        <f t="shared" si="0"/>
        <v>0.9396793013012446</v>
      </c>
    </row>
    <row r="35" spans="1:4" ht="48">
      <c r="A35" s="15" t="s">
        <v>21</v>
      </c>
      <c r="B35" s="38" t="s">
        <v>48</v>
      </c>
      <c r="C35" s="7">
        <v>607.4</v>
      </c>
      <c r="D35" s="20">
        <f t="shared" si="0"/>
        <v>0.12749027398654783</v>
      </c>
    </row>
    <row r="36" spans="1:4" ht="24">
      <c r="A36" s="15" t="s">
        <v>22</v>
      </c>
      <c r="B36" s="38" t="s">
        <v>49</v>
      </c>
      <c r="C36" s="7">
        <v>2019.5</v>
      </c>
      <c r="D36" s="30">
        <f t="shared" si="0"/>
        <v>0.4238831220214576</v>
      </c>
    </row>
    <row r="37" spans="1:4" ht="24">
      <c r="A37" s="15" t="s">
        <v>66</v>
      </c>
      <c r="B37" s="38" t="s">
        <v>67</v>
      </c>
      <c r="C37" s="7">
        <v>1850</v>
      </c>
      <c r="D37" s="30">
        <f t="shared" si="0"/>
        <v>0.3883059052932392</v>
      </c>
    </row>
    <row r="38" spans="1:4" ht="12.75">
      <c r="A38" s="14" t="s">
        <v>23</v>
      </c>
      <c r="B38" s="50" t="s">
        <v>10</v>
      </c>
      <c r="C38" s="6">
        <v>112.8</v>
      </c>
      <c r="D38" s="21">
        <f t="shared" si="0"/>
        <v>0.023676165468690478</v>
      </c>
    </row>
    <row r="39" spans="1:4" ht="13.5" thickBot="1">
      <c r="A39" s="24" t="s">
        <v>25</v>
      </c>
      <c r="B39" s="51" t="s">
        <v>24</v>
      </c>
      <c r="C39" s="25">
        <v>792.3</v>
      </c>
      <c r="D39" s="26">
        <f t="shared" si="0"/>
        <v>0.16629987500747753</v>
      </c>
    </row>
    <row r="40" spans="1:4" s="10" customFormat="1" ht="16.5" thickBot="1">
      <c r="A40" s="64" t="s">
        <v>34</v>
      </c>
      <c r="B40" s="65"/>
      <c r="C40" s="27">
        <f>C9+C15+C20+C21+C30+C31+C34+C38+C39+C13</f>
        <v>476428.49999999994</v>
      </c>
      <c r="D40" s="28">
        <f t="shared" si="0"/>
        <v>100</v>
      </c>
    </row>
  </sheetData>
  <sheetProtection/>
  <mergeCells count="6">
    <mergeCell ref="D7:D8"/>
    <mergeCell ref="C2:D2"/>
    <mergeCell ref="A40:B40"/>
    <mergeCell ref="A7:A8"/>
    <mergeCell ref="B7:B8"/>
    <mergeCell ref="C7:C8"/>
  </mergeCells>
  <printOptions/>
  <pageMargins left="0.9448818897637796" right="0" top="0.1968503937007874" bottom="0.11811023622047245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2018-11-03T09:35:57Z</cp:lastPrinted>
  <dcterms:created xsi:type="dcterms:W3CDTF">2005-12-26T07:27:52Z</dcterms:created>
  <dcterms:modified xsi:type="dcterms:W3CDTF">2019-10-31T06:32:32Z</dcterms:modified>
  <cp:category/>
  <cp:version/>
  <cp:contentType/>
  <cp:contentStatus/>
</cp:coreProperties>
</file>