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<sst xmlns="http://schemas.openxmlformats.org/spreadsheetml/2006/main" count="36" uniqueCount="35">
  <si>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</si>
  <si>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</si>
  <si>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</si>
  <si>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</si>
  <si>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</si>
  <si>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</si>
  <si>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</si>
  <si>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</si>
  <si>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</si>
  <si>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</si>
  <si>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</si>
  <si>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</si>
  <si>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</si>
  <si>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</si>
  <si>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</si>
  <si>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</si>
  <si>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</si>
  <si>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</si>
  <si>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</si>
  <si>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</si>
  <si>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</si>
  <si>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</si>
  <si>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</si>
  <si>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</si>
  <si>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</si>
  <si>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</si>
  <si>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</si>
  <si>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</si>
  <si>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</si>
  <si>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</si>
  <si>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</si>
  <si>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</si>
  <si>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 xml:space="preserve"> от       .     .2019   №   ***-рсд</t>
  </si>
  <si>
    <t>на 2020 год</t>
  </si>
  <si>
    <t>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</si>
</sst>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1087;&#1088;&#1080;&#1083;.%202%20&#1076;&#1086;&#1093;&#1086;&#1076;&#1099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 на 2020г."/>
      <sheetName val="Доп.норматив 2020"/>
    </sheetNames>
    <sheetDataSet>
      <sheetData sheetId="0">
        <row r="48">
          <cell r="C48">
            <v>772190.8</v>
          </cell>
        </row>
        <row r="54">
          <cell r="C54">
            <v>1248619.3</v>
          </cell>
        </row>
      </sheetData>
      <sheetData sheetId="1">
        <row r="8">
          <cell r="C8">
            <v>205765.99776357823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  <col min="5" max="5" width="11.25390625" style="0" customWidth="1"/>
  </cols>
  <sheetData>
    <row r="1" ht="12.75">
      <c r="C1" s="18" t="s">
        <v>9</v>
      </c>
    </row>
    <row r="2" ht="12.75">
      <c r="C2" s="18" t="s">
        <v>20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32</v>
      </c>
    </row>
    <row r="8" spans="1:3" ht="15.75">
      <c r="A8" s="29" t="s">
        <v>6</v>
      </c>
      <c r="B8" s="29"/>
      <c r="C8" s="29"/>
    </row>
    <row r="9" spans="1:3" ht="15.75">
      <c r="A9" s="30" t="s">
        <v>21</v>
      </c>
      <c r="B9" s="30"/>
      <c r="C9" s="30"/>
    </row>
    <row r="10" spans="1:3" ht="15.75">
      <c r="A10" s="30" t="s">
        <v>17</v>
      </c>
      <c r="B10" s="30"/>
      <c r="C10" s="30"/>
    </row>
    <row r="11" spans="1:3" ht="15.75">
      <c r="A11" s="29" t="s">
        <v>33</v>
      </c>
      <c r="B11" s="29"/>
      <c r="C11" s="29"/>
    </row>
    <row r="12" spans="1:3" ht="12" customHeight="1">
      <c r="A12" s="12"/>
      <c r="B12" s="13"/>
      <c r="C12" s="12"/>
    </row>
    <row r="13" spans="1:3" ht="15">
      <c r="A13" s="31" t="s">
        <v>14</v>
      </c>
      <c r="B13" s="14" t="s">
        <v>7</v>
      </c>
      <c r="C13" s="33" t="s">
        <v>15</v>
      </c>
    </row>
    <row r="14" spans="1:3" ht="15">
      <c r="A14" s="32"/>
      <c r="B14" s="15" t="s">
        <v>8</v>
      </c>
      <c r="C14" s="33"/>
    </row>
    <row r="15" spans="1:5" ht="31.5">
      <c r="A15" s="21" t="s">
        <v>22</v>
      </c>
      <c r="B15" s="5" t="s">
        <v>13</v>
      </c>
      <c r="C15" s="20">
        <f>C17+C20+C23</f>
        <v>19594.7</v>
      </c>
      <c r="E15" s="26">
        <f>'[1]прил. 2 на 2020г.'!$C$54-'[1]прил. 2 на 2020г.'!$C$48-'[1]Доп.норматив 2020'!$C$8</f>
        <v>270662.5022364218</v>
      </c>
    </row>
    <row r="16" spans="1:6" ht="15.75">
      <c r="A16" s="22"/>
      <c r="B16" s="6" t="s">
        <v>19</v>
      </c>
      <c r="C16" s="4"/>
      <c r="E16" s="27">
        <f>C15/E15*100</f>
        <v>7.239532568454631</v>
      </c>
      <c r="F16" s="28" t="s">
        <v>34</v>
      </c>
    </row>
    <row r="17" spans="1:3" ht="31.5">
      <c r="A17" s="22" t="s">
        <v>23</v>
      </c>
      <c r="B17" s="7" t="s">
        <v>2</v>
      </c>
      <c r="C17" s="16">
        <f>C18+C19</f>
        <v>27066.2</v>
      </c>
    </row>
    <row r="18" spans="1:3" ht="47.25">
      <c r="A18" s="23" t="s">
        <v>24</v>
      </c>
      <c r="B18" s="3" t="s">
        <v>10</v>
      </c>
      <c r="C18" s="17">
        <v>27066.2</v>
      </c>
    </row>
    <row r="19" spans="1:3" ht="51" customHeight="1" hidden="1">
      <c r="A19" s="23" t="s">
        <v>25</v>
      </c>
      <c r="B19" s="3" t="s">
        <v>4</v>
      </c>
      <c r="C19" s="17"/>
    </row>
    <row r="20" spans="1:3" ht="33" customHeight="1">
      <c r="A20" s="22" t="s">
        <v>26</v>
      </c>
      <c r="B20" s="2" t="s">
        <v>3</v>
      </c>
      <c r="C20" s="16">
        <f>C21+C22</f>
        <v>-7471.5</v>
      </c>
    </row>
    <row r="21" spans="1:3" ht="63" customHeight="1" hidden="1">
      <c r="A21" s="24" t="s">
        <v>27</v>
      </c>
      <c r="B21" s="8" t="s">
        <v>11</v>
      </c>
      <c r="C21" s="17"/>
    </row>
    <row r="22" spans="1:3" ht="64.5" customHeight="1">
      <c r="A22" s="24" t="s">
        <v>28</v>
      </c>
      <c r="B22" s="3" t="s">
        <v>5</v>
      </c>
      <c r="C22" s="17">
        <v>-7471.5</v>
      </c>
    </row>
    <row r="23" spans="1:3" ht="31.5">
      <c r="A23" s="25" t="s">
        <v>29</v>
      </c>
      <c r="B23" s="2" t="s">
        <v>12</v>
      </c>
      <c r="C23" s="16">
        <f>SUM(C24:C25)</f>
        <v>0</v>
      </c>
    </row>
    <row r="24" spans="1:3" ht="31.5" customHeight="1">
      <c r="A24" s="24" t="s">
        <v>30</v>
      </c>
      <c r="B24" s="8" t="s">
        <v>0</v>
      </c>
      <c r="C24" s="17">
        <f>-(1248619.3+C18+C21)</f>
        <v>-1275685.5</v>
      </c>
    </row>
    <row r="25" spans="1:3" ht="34.5" customHeight="1">
      <c r="A25" s="24" t="s">
        <v>31</v>
      </c>
      <c r="B25" s="3" t="s">
        <v>1</v>
      </c>
      <c r="C25" s="17">
        <f>1268214-C19-C22</f>
        <v>1275685.5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2015-11-01T10:14:03Z</cp:lastPrinted>
  <dcterms:created xsi:type="dcterms:W3CDTF">2005-12-26T07:27:52Z</dcterms:created>
  <dcterms:modified xsi:type="dcterms:W3CDTF">2019-11-06T07:17:55Z</dcterms:modified>
  <cp:category/>
  <cp:version/>
  <cp:contentType/>
  <cp:contentStatus/>
</cp:coreProperties>
</file>