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'Бюджет'!$A$22</definedName>
    <definedName name="FIO" localSheetId="0">'Бюджет'!$J$22</definedName>
    <definedName name="SIGN" localSheetId="0">'Бюджет'!$A$23:$L$24</definedName>
  </definedNames>
  <calcPr fullCalcOnLoad="1" refMode="R1C1"/>
</workbook>
</file>

<file path=xl/sharedStrings.xml><?xml version="1.0" encoding="utf-8"?>
<sst xmlns="http://schemas.openxmlformats.org/spreadsheetml/2006/main" count="82" uniqueCount="82">
  <si>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</si>
  <si>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</si>
  <si>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</si>
  <si>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</si>
  <si>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</si>
  <si>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</si>
  <si>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</si>
  <si>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</si>
  <si>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</si>
  <si>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</si>
  <si>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</si>
  <si>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</si>
  <si>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</si>
  <si>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</si>
  <si>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</si>
  <si>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</si>
  <si>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</si>
  <si>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</si>
  <si>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</si>
  <si>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</si>
  <si>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</si>
  <si>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</si>
  <si>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</si>
  <si>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</si>
  <si>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</si>
  <si>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</si>
  <si>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</si>
  <si>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</si>
  <si>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</si>
  <si>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</si>
  <si>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</si>
  <si>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</si>
  <si>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</si>
  <si>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</si>
  <si>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</si>
  <si>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</si>
  <si>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</si>
  <si>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</si>
  <si>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</si>
  <si>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</si>
  <si>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</si>
  <si>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</si>
  <si>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</si>
  <si>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</si>
  <si>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</si>
  <si>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</si>
  <si>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</si>
  <si>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</si>
  <si>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</si>
  <si>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</si>
  <si>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</si>
  <si>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</si>
  <si>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</si>
  <si>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</si>
  <si>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</si>
  <si>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</si>
  <si>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 пояснительной записке</t>
  </si>
  <si>
    <t xml:space="preserve">Исполнение бюджета МО Сланцевское городское поселение </t>
  </si>
  <si>
    <t>Приложение 2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</si>
  <si>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</si>
  <si>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</si>
  <si>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0107</t>
  </si>
  <si>
    <t>Обеспечение проведения выборов и референдумов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</si>
  <si>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</si>
  <si>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</si>
  <si>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</si>
  <si>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</si>
  <si>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Исполнение 2017 год</t>
  </si>
  <si>
    <t>Структура расходов 2017 год, %</t>
  </si>
  <si>
    <t>0200</t>
  </si>
  <si>
    <t>НАЦИОНАЛЬНАЯ ОБОРОНА</t>
  </si>
  <si>
    <t>0203</t>
  </si>
  <si>
    <t>Мобилизационная и вневойсковая подготовка</t>
  </si>
  <si>
    <t>по функциональной классификации расходов за 2018 год</t>
  </si>
  <si>
    <t>0705</t>
  </si>
  <si>
    <t>Профессиональная подготовка, переподготовка и повышение квалификации</t>
  </si>
  <si>
    <t>Бюджетные ассигнования на 2018 год</t>
  </si>
  <si>
    <t>Исполнение 2018 год</t>
  </si>
  <si>
    <t>Остаток ассигнований 2018 год</t>
  </si>
  <si>
    <t>Исполнение к плану 2018 г., %</t>
  </si>
  <si>
    <t>Исполнение к факту 2017 г., %</t>
  </si>
  <si>
    <t>Структура расходов 2018 год, 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</si>
</sst>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MS Sans Serif"/>
      <family val="2"/>
    </font>
    <font>
      <sz val="9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0"/>
      <name val="Arial Cyr"/>
      <family val="0"/>
    </font>
    <font>
      <b/>
      <sz val="8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172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2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2" fontId="12" fillId="0" borderId="12" xfId="0" applyNumberFormat="1" applyFont="1" applyBorder="1" applyAlignment="1" applyProtection="1">
      <alignment horizontal="right" vertical="center" wrapText="1"/>
      <protection/>
    </xf>
    <xf numFmtId="172" fontId="9" fillId="0" borderId="13" xfId="0" applyNumberFormat="1" applyFont="1" applyBorder="1" applyAlignment="1" applyProtection="1">
      <alignment horizontal="right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172" fontId="9" fillId="0" borderId="14" xfId="0" applyNumberFormat="1" applyFont="1" applyBorder="1" applyAlignment="1" applyProtection="1">
      <alignment horizontal="right"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172" fontId="9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172" fontId="12" fillId="0" borderId="16" xfId="0" applyNumberFormat="1" applyFont="1" applyBorder="1" applyAlignment="1" applyProtection="1">
      <alignment horizontal="right" vertical="center" wrapText="1"/>
      <protection/>
    </xf>
    <xf numFmtId="172" fontId="51" fillId="33" borderId="13" xfId="0" applyNumberFormat="1" applyFont="1" applyFill="1" applyBorder="1" applyAlignment="1" applyProtection="1">
      <alignment horizontal="right" vertical="center" wrapText="1"/>
      <protection/>
    </xf>
    <xf numFmtId="172" fontId="51" fillId="0" borderId="13" xfId="0" applyNumberFormat="1" applyFont="1" applyBorder="1" applyAlignment="1" applyProtection="1">
      <alignment horizontal="right" vertical="center" wrapText="1"/>
      <protection/>
    </xf>
    <xf numFmtId="172" fontId="52" fillId="33" borderId="16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44"/>
  <sheetViews>
    <sheetView showGridLines="0" tabSelected="1" view="pageBreakPreview" zoomScaleSheetLayoutView="100" zoomScalePageLayoutView="0" workbookViewId="0" topLeftCell="A1">
      <selection activeCell="F28" sqref="F28"/>
    </sheetView>
  </sheetViews>
  <sheetFormatPr defaultColWidth="9.140625" defaultRowHeight="12.75" outlineLevelRow="1"/>
  <cols>
    <col min="1" max="1" width="5.7109375" style="1" customWidth="1"/>
    <col min="2" max="2" width="55.8515625" style="1" customWidth="1"/>
    <col min="3" max="3" width="12.28125" style="1" customWidth="1"/>
    <col min="4" max="4" width="14.140625" style="15" customWidth="1"/>
    <col min="5" max="5" width="13.57421875" style="15" customWidth="1"/>
    <col min="6" max="6" width="13.421875" style="15" customWidth="1"/>
    <col min="7" max="7" width="10.8515625" style="15" customWidth="1"/>
    <col min="8" max="8" width="10.7109375" style="15" customWidth="1"/>
    <col min="9" max="9" width="11.28125" style="15" customWidth="1"/>
    <col min="10" max="10" width="11.140625" style="15" customWidth="1"/>
    <col min="11" max="11" width="13.140625" style="1" bestFit="1" customWidth="1"/>
    <col min="12" max="16384" width="9.140625" style="1" customWidth="1"/>
  </cols>
  <sheetData>
    <row r="1" spans="1:14" ht="12.75">
      <c r="A1" s="15"/>
      <c r="B1" s="15"/>
      <c r="C1" s="15"/>
      <c r="G1" s="30" t="s">
        <v>58</v>
      </c>
      <c r="H1" s="30"/>
      <c r="I1" s="30"/>
      <c r="J1" s="30"/>
      <c r="K1" s="15"/>
      <c r="L1" s="15"/>
      <c r="M1" s="15"/>
      <c r="N1" s="15"/>
    </row>
    <row r="2" spans="1:14" ht="12.75">
      <c r="A2" s="15"/>
      <c r="B2" s="15"/>
      <c r="C2" s="15"/>
      <c r="G2" s="30" t="s">
        <v>56</v>
      </c>
      <c r="H2" s="30"/>
      <c r="I2" s="30"/>
      <c r="J2" s="30"/>
      <c r="K2" s="15"/>
      <c r="L2" s="15"/>
      <c r="M2" s="15"/>
      <c r="N2" s="15"/>
    </row>
    <row r="3" spans="1:14" s="2" customFormat="1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2" customFormat="1" ht="12.7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2" customFormat="1" ht="15.75">
      <c r="A5" s="32" t="s">
        <v>57</v>
      </c>
      <c r="B5" s="32"/>
      <c r="C5" s="32"/>
      <c r="D5" s="32"/>
      <c r="E5" s="32"/>
      <c r="F5" s="32"/>
      <c r="G5" s="32"/>
      <c r="H5" s="32"/>
      <c r="I5" s="32"/>
      <c r="J5" s="32"/>
      <c r="K5" s="18"/>
      <c r="L5" s="18"/>
      <c r="M5" s="18"/>
      <c r="N5" s="18"/>
    </row>
    <row r="6" spans="1:14" s="2" customFormat="1" ht="15.75">
      <c r="A6" s="32" t="s">
        <v>73</v>
      </c>
      <c r="B6" s="32"/>
      <c r="C6" s="32"/>
      <c r="D6" s="32"/>
      <c r="E6" s="32"/>
      <c r="F6" s="32"/>
      <c r="G6" s="32"/>
      <c r="H6" s="32"/>
      <c r="I6" s="32"/>
      <c r="J6" s="32"/>
      <c r="K6" s="19"/>
      <c r="L6" s="19"/>
      <c r="M6" s="18"/>
      <c r="N6" s="18"/>
    </row>
    <row r="7" spans="1:14" s="2" customFormat="1" ht="12.75" hidden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s="2" customFormat="1" ht="12.75" hidden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2.75">
      <c r="A9" s="15"/>
      <c r="B9" s="20"/>
      <c r="C9" s="20"/>
      <c r="D9" s="20"/>
      <c r="E9" s="20"/>
      <c r="F9" s="20"/>
      <c r="G9" s="20"/>
      <c r="H9" s="20"/>
      <c r="I9" s="20"/>
      <c r="J9" s="21" t="s">
        <v>1</v>
      </c>
      <c r="K9" s="20"/>
      <c r="L9" s="20"/>
      <c r="M9" s="20"/>
      <c r="N9" s="20"/>
    </row>
    <row r="10" spans="1:14" ht="36.75" customHeight="1">
      <c r="A10" s="3" t="s">
        <v>2</v>
      </c>
      <c r="B10" s="3" t="s">
        <v>3</v>
      </c>
      <c r="C10" s="3" t="s">
        <v>67</v>
      </c>
      <c r="D10" s="3" t="s">
        <v>76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68</v>
      </c>
      <c r="J10" s="3" t="s">
        <v>81</v>
      </c>
      <c r="K10" s="15"/>
      <c r="L10" s="15"/>
      <c r="M10" s="15"/>
      <c r="N10" s="15"/>
    </row>
    <row r="11" spans="1:10" ht="12.75">
      <c r="A11" s="4" t="s">
        <v>4</v>
      </c>
      <c r="B11" s="5" t="s">
        <v>5</v>
      </c>
      <c r="C11" s="22">
        <v>7479.6</v>
      </c>
      <c r="D11" s="22">
        <v>10105.443</v>
      </c>
      <c r="E11" s="22">
        <v>9863.774</v>
      </c>
      <c r="F11" s="22">
        <f>D11-E11</f>
        <v>241.66899999999987</v>
      </c>
      <c r="G11" s="22">
        <f>E11/D11*100</f>
        <v>97.60852641492312</v>
      </c>
      <c r="H11" s="22">
        <f>E11/C11*100</f>
        <v>131.87568853949406</v>
      </c>
      <c r="I11" s="22">
        <f>C11/$C$44*100</f>
        <v>2.4776904834703037</v>
      </c>
      <c r="J11" s="22">
        <f>E11/$E$44*100</f>
        <v>2.782421223531647</v>
      </c>
    </row>
    <row r="12" spans="1:10" ht="25.5">
      <c r="A12" s="6" t="s">
        <v>59</v>
      </c>
      <c r="B12" s="7" t="s">
        <v>60</v>
      </c>
      <c r="C12" s="23">
        <v>1498.5</v>
      </c>
      <c r="D12" s="23">
        <v>1558.6</v>
      </c>
      <c r="E12" s="23">
        <v>1558.06</v>
      </c>
      <c r="F12" s="23">
        <f aca="true" t="shared" si="0" ref="F12:F44">D12-E12</f>
        <v>0.5399999999999636</v>
      </c>
      <c r="G12" s="23">
        <f aca="true" t="shared" si="1" ref="G12:G44">E12/D12*100</f>
        <v>99.9653535223919</v>
      </c>
      <c r="H12" s="23">
        <f aca="true" t="shared" si="2" ref="H12:H44">E12/C12*100</f>
        <v>103.97464130797465</v>
      </c>
      <c r="I12" s="23">
        <f aca="true" t="shared" si="3" ref="I12:I44">C12/$C$44*100</f>
        <v>0.49639274686884993</v>
      </c>
      <c r="J12" s="23">
        <f aca="true" t="shared" si="4" ref="J12:J44">E12/$E$44*100</f>
        <v>0.4395051236510202</v>
      </c>
    </row>
    <row r="13" spans="1:10" ht="25.5" outlineLevel="1">
      <c r="A13" s="6" t="s">
        <v>6</v>
      </c>
      <c r="B13" s="7" t="s">
        <v>7</v>
      </c>
      <c r="C13" s="23">
        <v>3287.5</v>
      </c>
      <c r="D13" s="23">
        <v>3534.1</v>
      </c>
      <c r="E13" s="23">
        <v>3509.585</v>
      </c>
      <c r="F13" s="23">
        <f t="shared" si="0"/>
        <v>24.514999999999873</v>
      </c>
      <c r="G13" s="23">
        <f t="shared" si="1"/>
        <v>99.30632975863728</v>
      </c>
      <c r="H13" s="23">
        <f t="shared" si="2"/>
        <v>106.75543726235742</v>
      </c>
      <c r="I13" s="23">
        <f t="shared" si="3"/>
        <v>1.0890164533409037</v>
      </c>
      <c r="J13" s="23">
        <f t="shared" si="4"/>
        <v>0.9900007633780251</v>
      </c>
    </row>
    <row r="14" spans="1:10" ht="41.25" customHeight="1" outlineLevel="1">
      <c r="A14" s="6" t="s">
        <v>8</v>
      </c>
      <c r="B14" s="7" t="s">
        <v>9</v>
      </c>
      <c r="C14" s="23">
        <v>58.3</v>
      </c>
      <c r="D14" s="23">
        <v>58.3</v>
      </c>
      <c r="E14" s="23">
        <v>58.3</v>
      </c>
      <c r="F14" s="23">
        <f t="shared" si="0"/>
        <v>0</v>
      </c>
      <c r="G14" s="23">
        <f t="shared" si="1"/>
        <v>100</v>
      </c>
      <c r="H14" s="23">
        <f t="shared" si="2"/>
        <v>100</v>
      </c>
      <c r="I14" s="23">
        <f t="shared" si="3"/>
        <v>0.019312443872174807</v>
      </c>
      <c r="J14" s="23">
        <f t="shared" si="4"/>
        <v>0.016445546839566175</v>
      </c>
    </row>
    <row r="15" spans="1:10" ht="12.75" outlineLevel="1">
      <c r="A15" s="6" t="s">
        <v>61</v>
      </c>
      <c r="B15" s="7" t="s">
        <v>62</v>
      </c>
      <c r="C15" s="23">
        <v>283</v>
      </c>
      <c r="D15" s="23">
        <v>0</v>
      </c>
      <c r="E15" s="23">
        <v>0</v>
      </c>
      <c r="F15" s="23">
        <f t="shared" si="0"/>
        <v>0</v>
      </c>
      <c r="G15" s="34" t="e">
        <f t="shared" si="1"/>
        <v>#DIV/0!</v>
      </c>
      <c r="H15" s="23">
        <f t="shared" si="2"/>
        <v>0</v>
      </c>
      <c r="I15" s="23">
        <f t="shared" si="3"/>
        <v>0.09374651142067703</v>
      </c>
      <c r="J15" s="23">
        <f t="shared" si="4"/>
        <v>0</v>
      </c>
    </row>
    <row r="16" spans="1:10" ht="24" customHeight="1" outlineLevel="1">
      <c r="A16" s="6" t="s">
        <v>10</v>
      </c>
      <c r="B16" s="7" t="s">
        <v>11</v>
      </c>
      <c r="C16" s="23">
        <v>0</v>
      </c>
      <c r="D16" s="23">
        <v>0</v>
      </c>
      <c r="E16" s="23">
        <v>0</v>
      </c>
      <c r="F16" s="23">
        <f t="shared" si="0"/>
        <v>0</v>
      </c>
      <c r="G16" s="34" t="e">
        <f t="shared" si="1"/>
        <v>#DIV/0!</v>
      </c>
      <c r="H16" s="35" t="e">
        <f t="shared" si="2"/>
        <v>#DIV/0!</v>
      </c>
      <c r="I16" s="23">
        <f t="shared" si="3"/>
        <v>0</v>
      </c>
      <c r="J16" s="23">
        <f t="shared" si="4"/>
        <v>0</v>
      </c>
    </row>
    <row r="17" spans="1:10" ht="12.75" outlineLevel="1">
      <c r="A17" s="8" t="s">
        <v>12</v>
      </c>
      <c r="B17" s="9" t="s">
        <v>13</v>
      </c>
      <c r="C17" s="26">
        <v>2352.3</v>
      </c>
      <c r="D17" s="26">
        <v>4954.443</v>
      </c>
      <c r="E17" s="26">
        <v>4737.828</v>
      </c>
      <c r="F17" s="26">
        <f t="shared" si="0"/>
        <v>216.61499999999978</v>
      </c>
      <c r="G17" s="26">
        <f t="shared" si="1"/>
        <v>95.62786371747542</v>
      </c>
      <c r="H17" s="26">
        <f t="shared" si="2"/>
        <v>201.41257492666753</v>
      </c>
      <c r="I17" s="26">
        <f t="shared" si="3"/>
        <v>0.7792223279676982</v>
      </c>
      <c r="J17" s="26">
        <f t="shared" si="4"/>
        <v>1.3364695075781843</v>
      </c>
    </row>
    <row r="18" spans="1:10" ht="12.75" outlineLevel="1">
      <c r="A18" s="24" t="s">
        <v>69</v>
      </c>
      <c r="B18" s="25" t="s">
        <v>70</v>
      </c>
      <c r="C18" s="22">
        <v>1458.9</v>
      </c>
      <c r="D18" s="22">
        <v>1882.2</v>
      </c>
      <c r="E18" s="22">
        <v>1882.2</v>
      </c>
      <c r="F18" s="22">
        <f t="shared" si="0"/>
        <v>0</v>
      </c>
      <c r="G18" s="22">
        <f t="shared" si="1"/>
        <v>100</v>
      </c>
      <c r="H18" s="22">
        <f t="shared" si="2"/>
        <v>129.015011309891</v>
      </c>
      <c r="I18" s="22">
        <f t="shared" si="3"/>
        <v>0.4832748604651086</v>
      </c>
      <c r="J18" s="22">
        <f t="shared" si="4"/>
        <v>0.5309401074001965</v>
      </c>
    </row>
    <row r="19" spans="1:10" ht="15.75" customHeight="1" outlineLevel="1">
      <c r="A19" s="27" t="s">
        <v>71</v>
      </c>
      <c r="B19" s="28" t="s">
        <v>72</v>
      </c>
      <c r="C19" s="29">
        <v>1458.9</v>
      </c>
      <c r="D19" s="29">
        <v>1882.2</v>
      </c>
      <c r="E19" s="29">
        <v>1882.2</v>
      </c>
      <c r="F19" s="29">
        <f t="shared" si="0"/>
        <v>0</v>
      </c>
      <c r="G19" s="29">
        <f t="shared" si="1"/>
        <v>100</v>
      </c>
      <c r="H19" s="29">
        <f t="shared" si="2"/>
        <v>129.015011309891</v>
      </c>
      <c r="I19" s="29">
        <f t="shared" si="3"/>
        <v>0.4832748604651086</v>
      </c>
      <c r="J19" s="29">
        <f t="shared" si="4"/>
        <v>0.5309401074001965</v>
      </c>
    </row>
    <row r="20" spans="1:10" ht="25.5" outlineLevel="1">
      <c r="A20" s="4" t="s">
        <v>14</v>
      </c>
      <c r="B20" s="5" t="s">
        <v>15</v>
      </c>
      <c r="C20" s="22">
        <v>268.7</v>
      </c>
      <c r="D20" s="22">
        <v>1090.196</v>
      </c>
      <c r="E20" s="22">
        <v>982.896</v>
      </c>
      <c r="F20" s="22">
        <f t="shared" si="0"/>
        <v>107.29999999999995</v>
      </c>
      <c r="G20" s="22">
        <f t="shared" si="1"/>
        <v>90.15773310487289</v>
      </c>
      <c r="H20" s="22">
        <f t="shared" si="2"/>
        <v>365.7967994045404</v>
      </c>
      <c r="I20" s="22">
        <f t="shared" si="3"/>
        <v>0.08900949688599263</v>
      </c>
      <c r="J20" s="22">
        <f t="shared" si="4"/>
        <v>0.2772600721513248</v>
      </c>
    </row>
    <row r="21" spans="1:10" ht="17.25" customHeight="1">
      <c r="A21" s="6" t="s">
        <v>16</v>
      </c>
      <c r="B21" s="7" t="s">
        <v>17</v>
      </c>
      <c r="C21" s="23">
        <v>102</v>
      </c>
      <c r="D21" s="23">
        <v>284.1</v>
      </c>
      <c r="E21" s="23">
        <v>242</v>
      </c>
      <c r="F21" s="23">
        <f t="shared" si="0"/>
        <v>42.10000000000002</v>
      </c>
      <c r="G21" s="23">
        <f t="shared" si="1"/>
        <v>85.18127419922563</v>
      </c>
      <c r="H21" s="23">
        <f t="shared" si="2"/>
        <v>237.2549019607843</v>
      </c>
      <c r="I21" s="23">
        <f t="shared" si="3"/>
        <v>0.03378849528236416</v>
      </c>
      <c r="J21" s="23">
        <f t="shared" si="4"/>
        <v>0.0682645340510294</v>
      </c>
    </row>
    <row r="22" spans="1:10" ht="25.5" outlineLevel="1">
      <c r="A22" s="6" t="s">
        <v>18</v>
      </c>
      <c r="B22" s="7" t="s">
        <v>19</v>
      </c>
      <c r="C22" s="23">
        <v>166.7</v>
      </c>
      <c r="D22" s="23">
        <v>806.096</v>
      </c>
      <c r="E22" s="23">
        <v>740.896</v>
      </c>
      <c r="F22" s="23">
        <f t="shared" si="0"/>
        <v>65.20000000000005</v>
      </c>
      <c r="G22" s="23">
        <f t="shared" si="1"/>
        <v>91.9116333538437</v>
      </c>
      <c r="H22" s="23">
        <f t="shared" si="2"/>
        <v>444.4487102579484</v>
      </c>
      <c r="I22" s="23">
        <f t="shared" si="3"/>
        <v>0.05522100160362847</v>
      </c>
      <c r="J22" s="23">
        <f t="shared" si="4"/>
        <v>0.20899553810029536</v>
      </c>
    </row>
    <row r="23" spans="1:10" ht="12.75" outlineLevel="1">
      <c r="A23" s="4" t="s">
        <v>20</v>
      </c>
      <c r="B23" s="5" t="s">
        <v>21</v>
      </c>
      <c r="C23" s="22">
        <v>77162.4</v>
      </c>
      <c r="D23" s="22">
        <v>95403.504</v>
      </c>
      <c r="E23" s="22">
        <v>91519.773</v>
      </c>
      <c r="F23" s="22">
        <f>D23-E23</f>
        <v>3883.7309999999998</v>
      </c>
      <c r="G23" s="22">
        <f t="shared" si="1"/>
        <v>95.9291526650845</v>
      </c>
      <c r="H23" s="22">
        <f t="shared" si="2"/>
        <v>118.60669574818826</v>
      </c>
      <c r="I23" s="22">
        <f t="shared" si="3"/>
        <v>25.56079792525388</v>
      </c>
      <c r="J23" s="22">
        <f t="shared" si="4"/>
        <v>25.816341571491662</v>
      </c>
    </row>
    <row r="24" spans="1:10" ht="12.75">
      <c r="A24" s="6" t="s">
        <v>22</v>
      </c>
      <c r="B24" s="7" t="s">
        <v>23</v>
      </c>
      <c r="C24" s="23">
        <v>63531.3</v>
      </c>
      <c r="D24" s="23">
        <v>82249.776</v>
      </c>
      <c r="E24" s="23">
        <v>78399.835</v>
      </c>
      <c r="F24" s="23">
        <f t="shared" si="0"/>
        <v>3849.9409999999916</v>
      </c>
      <c r="G24" s="23">
        <f t="shared" si="1"/>
        <v>95.31920792100395</v>
      </c>
      <c r="H24" s="23">
        <f t="shared" si="2"/>
        <v>123.40347985953382</v>
      </c>
      <c r="I24" s="23">
        <f t="shared" si="3"/>
        <v>21.045363042475117</v>
      </c>
      <c r="J24" s="23">
        <f t="shared" si="4"/>
        <v>22.115405809721437</v>
      </c>
    </row>
    <row r="25" spans="1:10" ht="12.75" outlineLevel="1">
      <c r="A25" s="6" t="s">
        <v>24</v>
      </c>
      <c r="B25" s="7" t="s">
        <v>25</v>
      </c>
      <c r="C25" s="23">
        <v>13631.1</v>
      </c>
      <c r="D25" s="23">
        <v>13153.728</v>
      </c>
      <c r="E25" s="23">
        <v>13119.938</v>
      </c>
      <c r="F25" s="23">
        <f t="shared" si="0"/>
        <v>33.789999999999054</v>
      </c>
      <c r="G25" s="23">
        <f t="shared" si="1"/>
        <v>99.74311465160297</v>
      </c>
      <c r="H25" s="23">
        <f t="shared" si="2"/>
        <v>96.25003117870165</v>
      </c>
      <c r="I25" s="23">
        <f t="shared" si="3"/>
        <v>4.515434882778766</v>
      </c>
      <c r="J25" s="23">
        <f t="shared" si="4"/>
        <v>3.7009357617702263</v>
      </c>
    </row>
    <row r="26" spans="1:10" ht="12.75" outlineLevel="1">
      <c r="A26" s="4" t="s">
        <v>26</v>
      </c>
      <c r="B26" s="5" t="s">
        <v>27</v>
      </c>
      <c r="C26" s="22">
        <v>98382.2</v>
      </c>
      <c r="D26" s="22">
        <v>99550.722</v>
      </c>
      <c r="E26" s="22">
        <v>93172.398</v>
      </c>
      <c r="F26" s="22">
        <f t="shared" si="0"/>
        <v>6378.323999999993</v>
      </c>
      <c r="G26" s="22">
        <f t="shared" si="1"/>
        <v>93.59289026552716</v>
      </c>
      <c r="H26" s="22">
        <f t="shared" si="2"/>
        <v>94.70452785158291</v>
      </c>
      <c r="I26" s="22">
        <f t="shared" si="3"/>
        <v>32.590063731064774</v>
      </c>
      <c r="J26" s="22">
        <f t="shared" si="4"/>
        <v>26.2825220491201</v>
      </c>
    </row>
    <row r="27" spans="1:10" ht="12.75">
      <c r="A27" s="6" t="s">
        <v>28</v>
      </c>
      <c r="B27" s="7" t="s">
        <v>29</v>
      </c>
      <c r="C27" s="23">
        <v>4416.1</v>
      </c>
      <c r="D27" s="23">
        <v>20307.757</v>
      </c>
      <c r="E27" s="23">
        <v>15585.238</v>
      </c>
      <c r="F27" s="23">
        <f t="shared" si="0"/>
        <v>4722.519000000002</v>
      </c>
      <c r="G27" s="23">
        <f t="shared" si="1"/>
        <v>76.74524567139541</v>
      </c>
      <c r="H27" s="23">
        <f t="shared" si="2"/>
        <v>352.91859332895535</v>
      </c>
      <c r="I27" s="23">
        <f t="shared" si="3"/>
        <v>1.462876215847533</v>
      </c>
      <c r="J27" s="23">
        <f t="shared" si="4"/>
        <v>4.396359546051229</v>
      </c>
    </row>
    <row r="28" spans="1:10" ht="12.75" outlineLevel="1">
      <c r="A28" s="6" t="s">
        <v>30</v>
      </c>
      <c r="B28" s="7" t="s">
        <v>31</v>
      </c>
      <c r="C28" s="23">
        <v>34738.7</v>
      </c>
      <c r="D28" s="23">
        <v>29156.377</v>
      </c>
      <c r="E28" s="23">
        <v>27712.007</v>
      </c>
      <c r="F28" s="23">
        <f t="shared" si="0"/>
        <v>1444.369999999999</v>
      </c>
      <c r="G28" s="23">
        <f t="shared" si="1"/>
        <v>95.04612661580005</v>
      </c>
      <c r="H28" s="23">
        <f t="shared" si="2"/>
        <v>79.7727232164704</v>
      </c>
      <c r="I28" s="23">
        <f t="shared" si="3"/>
        <v>11.507533343779055</v>
      </c>
      <c r="J28" s="23">
        <f t="shared" si="4"/>
        <v>7.81713737799118</v>
      </c>
    </row>
    <row r="29" spans="1:10" ht="12.75" outlineLevel="1">
      <c r="A29" s="6" t="s">
        <v>32</v>
      </c>
      <c r="B29" s="7" t="s">
        <v>33</v>
      </c>
      <c r="C29" s="23">
        <v>59227.4</v>
      </c>
      <c r="D29" s="23">
        <v>50086.589</v>
      </c>
      <c r="E29" s="23">
        <v>49875.153</v>
      </c>
      <c r="F29" s="23">
        <f t="shared" si="0"/>
        <v>211.4360000000015</v>
      </c>
      <c r="G29" s="23">
        <f t="shared" si="1"/>
        <v>99.5778590552453</v>
      </c>
      <c r="H29" s="23">
        <f t="shared" si="2"/>
        <v>84.20959387040458</v>
      </c>
      <c r="I29" s="23">
        <f t="shared" si="3"/>
        <v>19.619654171438185</v>
      </c>
      <c r="J29" s="23">
        <f t="shared" si="4"/>
        <v>14.069025125077692</v>
      </c>
    </row>
    <row r="30" spans="1:10" ht="12.75" outlineLevel="1">
      <c r="A30" s="4" t="s">
        <v>34</v>
      </c>
      <c r="B30" s="5" t="s">
        <v>35</v>
      </c>
      <c r="C30" s="22">
        <v>879.9</v>
      </c>
      <c r="D30" s="22">
        <v>1219.641</v>
      </c>
      <c r="E30" s="22">
        <v>1211.785</v>
      </c>
      <c r="F30" s="22">
        <f t="shared" si="0"/>
        <v>7.8559999999999945</v>
      </c>
      <c r="G30" s="22">
        <f t="shared" si="1"/>
        <v>99.35587603237346</v>
      </c>
      <c r="H30" s="22">
        <f t="shared" si="2"/>
        <v>137.7184907375838</v>
      </c>
      <c r="I30" s="22">
        <f t="shared" si="3"/>
        <v>0.2914754607740414</v>
      </c>
      <c r="J30" s="22">
        <f t="shared" si="4"/>
        <v>0.3418261917149863</v>
      </c>
    </row>
    <row r="31" spans="1:10" ht="12.75" outlineLevel="1">
      <c r="A31" s="6" t="s">
        <v>74</v>
      </c>
      <c r="B31" s="7" t="s">
        <v>75</v>
      </c>
      <c r="C31" s="33"/>
      <c r="D31" s="33">
        <v>91.29</v>
      </c>
      <c r="E31" s="33">
        <v>86.29</v>
      </c>
      <c r="F31" s="33">
        <f t="shared" si="0"/>
        <v>5</v>
      </c>
      <c r="G31" s="33">
        <f t="shared" si="1"/>
        <v>94.52294884434221</v>
      </c>
      <c r="H31" s="36" t="e">
        <f t="shared" si="2"/>
        <v>#DIV/0!</v>
      </c>
      <c r="I31" s="33">
        <f t="shared" si="3"/>
        <v>0</v>
      </c>
      <c r="J31" s="33">
        <f t="shared" si="4"/>
        <v>0.024341101831666646</v>
      </c>
    </row>
    <row r="32" spans="1:10" ht="12.75">
      <c r="A32" s="6" t="s">
        <v>36</v>
      </c>
      <c r="B32" s="7" t="s">
        <v>37</v>
      </c>
      <c r="C32" s="23">
        <v>879.9</v>
      </c>
      <c r="D32" s="23">
        <v>1128.351</v>
      </c>
      <c r="E32" s="23">
        <v>1125.495</v>
      </c>
      <c r="F32" s="23">
        <f t="shared" si="0"/>
        <v>2.856000000000222</v>
      </c>
      <c r="G32" s="23">
        <f t="shared" si="1"/>
        <v>99.74688727177977</v>
      </c>
      <c r="H32" s="23">
        <f t="shared" si="2"/>
        <v>127.91169451073985</v>
      </c>
      <c r="I32" s="23">
        <f t="shared" si="3"/>
        <v>0.2914754607740414</v>
      </c>
      <c r="J32" s="23">
        <f t="shared" si="4"/>
        <v>0.3174850898833196</v>
      </c>
    </row>
    <row r="33" spans="1:10" ht="12.75" outlineLevel="1">
      <c r="A33" s="4" t="s">
        <v>38</v>
      </c>
      <c r="B33" s="5" t="s">
        <v>39</v>
      </c>
      <c r="C33" s="22">
        <v>82247.8</v>
      </c>
      <c r="D33" s="22">
        <v>121210.238</v>
      </c>
      <c r="E33" s="22">
        <v>120603.282</v>
      </c>
      <c r="F33" s="22">
        <f t="shared" si="0"/>
        <v>606.955999999991</v>
      </c>
      <c r="G33" s="22">
        <f t="shared" si="1"/>
        <v>99.49925352015232</v>
      </c>
      <c r="H33" s="22">
        <f t="shared" si="2"/>
        <v>146.63405221781008</v>
      </c>
      <c r="I33" s="22">
        <f t="shared" si="3"/>
        <v>27.245386296910105</v>
      </c>
      <c r="J33" s="22">
        <f t="shared" si="4"/>
        <v>34.020358887416954</v>
      </c>
    </row>
    <row r="34" spans="1:10" ht="12.75">
      <c r="A34" s="6" t="s">
        <v>40</v>
      </c>
      <c r="B34" s="7" t="s">
        <v>41</v>
      </c>
      <c r="C34" s="23">
        <v>82247.8</v>
      </c>
      <c r="D34" s="23">
        <v>121210.238</v>
      </c>
      <c r="E34" s="23">
        <v>120603.282</v>
      </c>
      <c r="F34" s="23">
        <f t="shared" si="0"/>
        <v>606.955999999991</v>
      </c>
      <c r="G34" s="23">
        <f t="shared" si="1"/>
        <v>99.49925352015232</v>
      </c>
      <c r="H34" s="23">
        <f t="shared" si="2"/>
        <v>146.63405221781008</v>
      </c>
      <c r="I34" s="23">
        <f t="shared" si="3"/>
        <v>27.245386296910105</v>
      </c>
      <c r="J34" s="23">
        <f t="shared" si="4"/>
        <v>34.020358887416954</v>
      </c>
    </row>
    <row r="35" spans="1:10" ht="12.75" outlineLevel="1">
      <c r="A35" s="4" t="s">
        <v>42</v>
      </c>
      <c r="B35" s="5" t="s">
        <v>43</v>
      </c>
      <c r="C35" s="22">
        <v>5913.7</v>
      </c>
      <c r="D35" s="22">
        <v>7258.901</v>
      </c>
      <c r="E35" s="22">
        <v>7168.231</v>
      </c>
      <c r="F35" s="22">
        <f t="shared" si="0"/>
        <v>90.67000000000007</v>
      </c>
      <c r="G35" s="22">
        <f t="shared" si="1"/>
        <v>98.75091284479565</v>
      </c>
      <c r="H35" s="22">
        <f t="shared" si="2"/>
        <v>121.21397771276865</v>
      </c>
      <c r="I35" s="22">
        <f t="shared" si="3"/>
        <v>1.9589708289344796</v>
      </c>
      <c r="J35" s="22">
        <f t="shared" si="4"/>
        <v>2.022049376798118</v>
      </c>
    </row>
    <row r="36" spans="1:10" ht="12.75" outlineLevel="1">
      <c r="A36" s="6" t="s">
        <v>44</v>
      </c>
      <c r="B36" s="7" t="s">
        <v>45</v>
      </c>
      <c r="C36" s="23">
        <v>2469.2</v>
      </c>
      <c r="D36" s="23">
        <v>2349.7</v>
      </c>
      <c r="E36" s="23">
        <v>2259.03</v>
      </c>
      <c r="F36" s="23">
        <f t="shared" si="0"/>
        <v>90.66999999999962</v>
      </c>
      <c r="G36" s="23">
        <f t="shared" si="1"/>
        <v>96.14120951610845</v>
      </c>
      <c r="H36" s="23">
        <f t="shared" si="2"/>
        <v>91.48833630325613</v>
      </c>
      <c r="I36" s="23">
        <f t="shared" si="3"/>
        <v>0.8179465936393487</v>
      </c>
      <c r="J36" s="23">
        <f t="shared" si="4"/>
        <v>0.6372381419723016</v>
      </c>
    </row>
    <row r="37" spans="1:10" ht="12.75">
      <c r="A37" s="6" t="s">
        <v>46</v>
      </c>
      <c r="B37" s="7" t="s">
        <v>47</v>
      </c>
      <c r="C37" s="23">
        <v>3444.6</v>
      </c>
      <c r="D37" s="23">
        <v>4909.201</v>
      </c>
      <c r="E37" s="23">
        <v>4909.201</v>
      </c>
      <c r="F37" s="23">
        <f t="shared" si="0"/>
        <v>0</v>
      </c>
      <c r="G37" s="23">
        <f t="shared" si="1"/>
        <v>100</v>
      </c>
      <c r="H37" s="23">
        <f t="shared" si="2"/>
        <v>142.51875399175523</v>
      </c>
      <c r="I37" s="23">
        <f t="shared" si="3"/>
        <v>1.1410573612708979</v>
      </c>
      <c r="J37" s="23">
        <f t="shared" si="4"/>
        <v>1.3848112348258166</v>
      </c>
    </row>
    <row r="38" spans="1:10" ht="12.75" outlineLevel="1">
      <c r="A38" s="4" t="s">
        <v>48</v>
      </c>
      <c r="B38" s="5" t="s">
        <v>49</v>
      </c>
      <c r="C38" s="22">
        <v>880.9</v>
      </c>
      <c r="D38" s="22">
        <v>1007</v>
      </c>
      <c r="E38" s="22">
        <v>966.589</v>
      </c>
      <c r="F38" s="22">
        <f t="shared" si="0"/>
        <v>40.410999999999945</v>
      </c>
      <c r="G38" s="22">
        <f t="shared" si="1"/>
        <v>95.98699106256207</v>
      </c>
      <c r="H38" s="22">
        <f t="shared" si="2"/>
        <v>109.72743784765582</v>
      </c>
      <c r="I38" s="22">
        <f t="shared" si="3"/>
        <v>0.29180672053171164</v>
      </c>
      <c r="J38" s="22">
        <f t="shared" si="4"/>
        <v>0.27266011447872096</v>
      </c>
    </row>
    <row r="39" spans="1:10" ht="12.75" outlineLevel="1">
      <c r="A39" s="6" t="s">
        <v>50</v>
      </c>
      <c r="B39" s="7" t="s">
        <v>51</v>
      </c>
      <c r="C39" s="23">
        <v>880.9</v>
      </c>
      <c r="D39" s="23">
        <v>1007</v>
      </c>
      <c r="E39" s="23">
        <v>966.589</v>
      </c>
      <c r="F39" s="23">
        <f t="shared" si="0"/>
        <v>40.410999999999945</v>
      </c>
      <c r="G39" s="23">
        <f t="shared" si="1"/>
        <v>95.98699106256207</v>
      </c>
      <c r="H39" s="23">
        <f t="shared" si="2"/>
        <v>109.72743784765582</v>
      </c>
      <c r="I39" s="23">
        <f t="shared" si="3"/>
        <v>0.29180672053171164</v>
      </c>
      <c r="J39" s="23">
        <f t="shared" si="4"/>
        <v>0.27266011447872096</v>
      </c>
    </row>
    <row r="40" spans="1:10" ht="12.75">
      <c r="A40" s="4" t="s">
        <v>52</v>
      </c>
      <c r="B40" s="5" t="s">
        <v>53</v>
      </c>
      <c r="C40" s="22">
        <v>279.8</v>
      </c>
      <c r="D40" s="22">
        <v>208.333</v>
      </c>
      <c r="E40" s="22">
        <v>208.333</v>
      </c>
      <c r="F40" s="22">
        <f t="shared" si="0"/>
        <v>0</v>
      </c>
      <c r="G40" s="22">
        <f t="shared" si="1"/>
        <v>100</v>
      </c>
      <c r="H40" s="22">
        <f t="shared" si="2"/>
        <v>74.4578270192995</v>
      </c>
      <c r="I40" s="22">
        <f t="shared" si="3"/>
        <v>0.09268648019613228</v>
      </c>
      <c r="J40" s="22">
        <f t="shared" si="4"/>
        <v>0.05876758335724426</v>
      </c>
    </row>
    <row r="41" spans="1:10" ht="12.75">
      <c r="A41" s="8" t="s">
        <v>54</v>
      </c>
      <c r="B41" s="9" t="s">
        <v>55</v>
      </c>
      <c r="C41" s="23">
        <v>279.8</v>
      </c>
      <c r="D41" s="23">
        <v>208.333</v>
      </c>
      <c r="E41" s="23">
        <v>208.333</v>
      </c>
      <c r="F41" s="23">
        <f t="shared" si="0"/>
        <v>0</v>
      </c>
      <c r="G41" s="23">
        <f t="shared" si="1"/>
        <v>100</v>
      </c>
      <c r="H41" s="23">
        <f t="shared" si="2"/>
        <v>74.4578270192995</v>
      </c>
      <c r="I41" s="23">
        <f t="shared" si="3"/>
        <v>0.09268648019613228</v>
      </c>
      <c r="J41" s="23">
        <f t="shared" si="4"/>
        <v>0.05876758335724426</v>
      </c>
    </row>
    <row r="42" spans="1:10" ht="38.25" outlineLevel="1">
      <c r="A42" s="4" t="s">
        <v>63</v>
      </c>
      <c r="B42" s="5" t="s">
        <v>64</v>
      </c>
      <c r="C42" s="22">
        <v>26924</v>
      </c>
      <c r="D42" s="22">
        <v>26924</v>
      </c>
      <c r="E42" s="22">
        <v>26924</v>
      </c>
      <c r="F42" s="22">
        <f t="shared" si="0"/>
        <v>0</v>
      </c>
      <c r="G42" s="22">
        <f t="shared" si="1"/>
        <v>100</v>
      </c>
      <c r="H42" s="22">
        <f t="shared" si="2"/>
        <v>100</v>
      </c>
      <c r="I42" s="22">
        <f t="shared" si="3"/>
        <v>8.918837715513456</v>
      </c>
      <c r="J42" s="22">
        <f t="shared" si="4"/>
        <v>7.594852540454197</v>
      </c>
    </row>
    <row r="43" spans="1:10" ht="12.75">
      <c r="A43" s="10" t="s">
        <v>65</v>
      </c>
      <c r="B43" s="11" t="s">
        <v>66</v>
      </c>
      <c r="C43" s="23">
        <v>26924</v>
      </c>
      <c r="D43" s="23">
        <v>26924</v>
      </c>
      <c r="E43" s="23">
        <v>26924</v>
      </c>
      <c r="F43" s="23">
        <f t="shared" si="0"/>
        <v>0</v>
      </c>
      <c r="G43" s="23">
        <f t="shared" si="1"/>
        <v>100</v>
      </c>
      <c r="H43" s="23">
        <f t="shared" si="2"/>
        <v>100</v>
      </c>
      <c r="I43" s="23">
        <f t="shared" si="3"/>
        <v>8.918837715513456</v>
      </c>
      <c r="J43" s="23">
        <f t="shared" si="4"/>
        <v>7.594852540454197</v>
      </c>
    </row>
    <row r="44" spans="1:10" ht="13.5" outlineLevel="1">
      <c r="A44" s="12" t="s">
        <v>0</v>
      </c>
      <c r="B44" s="13"/>
      <c r="C44" s="14">
        <f>C11+C20+C23+C26+C30+C33+C35+C38+C40+C42+C18</f>
        <v>301877.9</v>
      </c>
      <c r="D44" s="14">
        <v>365860.179</v>
      </c>
      <c r="E44" s="14">
        <v>354503.262</v>
      </c>
      <c r="F44" s="14">
        <f t="shared" si="0"/>
        <v>11356.917000000016</v>
      </c>
      <c r="G44" s="14">
        <f t="shared" si="1"/>
        <v>96.89583134435628</v>
      </c>
      <c r="H44" s="14">
        <f t="shared" si="2"/>
        <v>117.43266466342848</v>
      </c>
      <c r="I44" s="14">
        <f t="shared" si="3"/>
        <v>100</v>
      </c>
      <c r="J44" s="14">
        <f t="shared" si="4"/>
        <v>100</v>
      </c>
    </row>
  </sheetData>
  <sheetProtection/>
  <mergeCells count="6">
    <mergeCell ref="G1:J1"/>
    <mergeCell ref="G2:J2"/>
    <mergeCell ref="A7:N7"/>
    <mergeCell ref="A8:N8"/>
    <mergeCell ref="A5:J5"/>
    <mergeCell ref="A6:J6"/>
  </mergeCells>
  <printOptions/>
  <pageMargins left="0.52" right="0.23" top="0.26" bottom="0.23" header="0.18" footer="0.17"/>
  <pageSetup firstPageNumber="1" useFirstPageNumber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 Татьяна Г.</cp:lastModifiedBy>
  <cp:lastPrinted>2018-02-07T08:39:56Z</cp:lastPrinted>
  <dcterms:created xsi:type="dcterms:W3CDTF">2002-03-11T10:22:12Z</dcterms:created>
  <dcterms:modified xsi:type="dcterms:W3CDTF">2019-02-06T08:35:36Z</dcterms:modified>
  <cp:category/>
  <cp:version/>
  <cp:contentType/>
  <cp:contentStatus/>
</cp:coreProperties>
</file>