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activeTab="0"/>
  </bookViews>
  <sheets>
    <sheet name="Поясн зап  " sheetId="1" r:id="rId1"/>
  </sheets>
  <definedNames>
    <definedName name="_xlnm.Print_Area" localSheetId="0">'Поясн зап  '!$A$1:$K$93</definedName>
  </definedNames>
  <calcPr fullCalcOnLoad="1"/>
</workbook>
</file>

<file path=xl/sharedStrings.xml><?xml version="1.0" encoding="utf-8"?>
<sst xmlns="http://schemas.openxmlformats.org/spreadsheetml/2006/main" count="92" uniqueCount="84">
  <si>
    <t>к решению Совета депутатов</t>
  </si>
  <si>
    <t>тыс.руб.</t>
  </si>
  <si>
    <t>Всего доходы местного бюджета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</si>
  <si>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</si>
  <si>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</si>
  <si>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>СЦГБ:</t>
  </si>
  <si>
    <t>МКУК "ПКиО":</t>
  </si>
  <si>
    <t>в том числе:</t>
  </si>
  <si>
    <t>КУМИ:</t>
  </si>
  <si>
    <t>КУМИ</t>
  </si>
  <si>
    <t>МУК ГДК</t>
  </si>
  <si>
    <t>СЦГБ</t>
  </si>
  <si>
    <t>Совет депутатов:</t>
  </si>
  <si>
    <t>администрация Сланцевского городского поселения</t>
  </si>
  <si>
    <t>Совет депутатов</t>
  </si>
  <si>
    <t>МКУК ПКиО</t>
  </si>
  <si>
    <t>Подраздел 0104 КЦСР 8150002 КВР 122 – увеличение  ассигнований на выплату единовременной выплаты в связи с выходом на пенсию</t>
  </si>
  <si>
    <t>Подраздел 0501 КЦСР 8450089 КВР 852 – увеличение ассигнований для оплаты взносов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</si>
  <si>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Подраздел 0503 КЦСР 8470099 КВР 244 – уменьшение ассигнований на содержание и обслуживание имущества, находящегося в казне</t>
  </si>
  <si>
    <t>Итого за счет перераспределения ассигнований</t>
  </si>
  <si>
    <t>администрация Сланцевского муниципального района:</t>
  </si>
  <si>
    <t>За счет перераспределения ассигнований:</t>
  </si>
  <si>
    <t>Изменение остатков средств  на счетах по учету средств бюджета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</si>
  <si>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</si>
  <si>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</si>
  <si>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</si>
  <si>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</si>
  <si>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 xml:space="preserve">Подраздел 0502 КЦСР 506 01 83250 КВР 410 – увеличение ассигнований на </t>
  </si>
  <si>
    <t>01 05 00 00 00 0000 000</t>
  </si>
  <si>
    <t>МКУК ГДК: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</si>
  <si>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</si>
  <si>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</si>
  <si>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Кредиты кредитных организаций в валюте Российской Федерации</t>
  </si>
  <si>
    <t>01 02 00 00 00 0000 000</t>
  </si>
  <si>
    <t>01 00 00 00 00 0000 000</t>
  </si>
  <si>
    <t>Председатель комитета финансов                                                                                 Ю.В. Павлова</t>
  </si>
  <si>
    <t xml:space="preserve">Итого за счет налоговых и неналоговых доходов местного бюджета </t>
  </si>
  <si>
    <t>Всего  изменение источников внутреннего финансирования дефицитов бюджета</t>
  </si>
  <si>
    <t>3. Изменение источников финансирования дефицита бюджета:</t>
  </si>
  <si>
    <t xml:space="preserve">Увеличение (+) / уменьшение (-) расходной части местного бюджета 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</si>
  <si>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</si>
  <si>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</si>
  <si>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</si>
  <si>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Налог на имущество физических лиц</t>
  </si>
  <si>
    <t xml:space="preserve"> Земельный налог</t>
  </si>
  <si>
    <t xml:space="preserve"> Единый сельскохозяйственный налог</t>
  </si>
  <si>
    <t xml:space="preserve"> Прочие неналоговые доходы </t>
  </si>
  <si>
    <t xml:space="preserve">  1. Изменение доходной части бюджета в предлагаемом проекте решения за счет корректировки налоговых и неналоговых доходов:</t>
  </si>
  <si>
    <t>Подраздел 0103 КЦСР 812 02 00020 КВР 240 – уменьшение ассигнований на оплату работ, услуг (экономия)</t>
  </si>
  <si>
    <t>Подраздел 0103 КЦСР 8120200020 КВР 120 – увеличение ассигнований на оплату налогов, начисляемых на заработную плату</t>
  </si>
  <si>
    <t xml:space="preserve">1.  Изменение расходной части бюджета в предлагаемом проекте решения по направлениям:    </t>
  </si>
  <si>
    <t>Подраздел 0801 КЦСР 511 01 80650 КВР 240– увеличение ассигнований на призы, сувениры для проведения мероприятий, приобретение материальных запасов (за счет платных услуг)</t>
  </si>
  <si>
    <t>Подраздел 0801 КЦСР 511 01 83540 КВР 240 – уменьшение ассигнований на приобретение оборудования (за счет платных услуг)</t>
  </si>
  <si>
    <t>Подраздел 0801 КЦСР 511 01 80650 КВР 240 – увеличение ассигнований на выполнение работ и услуг, необходимых для текущей деятельности ГДК (за счет платных услуг)</t>
  </si>
  <si>
    <t>Подраздел 0801 КЦСР 511 01 80650 КВР 240</t>
  </si>
  <si>
    <t>Подраздел 0801 КЦСР 511 01 83530 КВР 240</t>
  </si>
  <si>
    <t xml:space="preserve"> - увеличение ассигнований на оплату за проведение новогоднего ночного гуляния 639,8 тыс.руб.</t>
  </si>
  <si>
    <t>Подраздел 0705 КЦСР 511 01 80650 КВР 240</t>
  </si>
  <si>
    <t xml:space="preserve"> - перераспределение ассигнований на оплату расходов по повышению квалификации и профессиональной переподготовке сотрудников учреждения</t>
  </si>
  <si>
    <t>Подраздел 0113 КЦСР 851 02 01000 КВР 240</t>
  </si>
  <si>
    <t>Подраздел 0113 КЦСР 851 02 01000 КВР 850</t>
  </si>
  <si>
    <t xml:space="preserve"> - перераспределение ассигнований на оплату госпошлины</t>
  </si>
  <si>
    <t>Подраздел 0501 КЦСР 845 02 01000 КВР 240 - увеличение ассигнований на расходы по проведению обследования аварийной части МКД по адресу Кирова д. 18а</t>
  </si>
  <si>
    <t>Подраздел 0111 КЦСР 871 02 00100 КВР 870 - уменьшение ассигнований по резервному фонду</t>
  </si>
  <si>
    <t>Подраздел 0501 КЦСР 571 01 82800 КВР 850 - увеличение ассигнований на оплату расходов по проведению судебной экспертизы по мероприятиям, выполненнным в целях приобретения жилых помещений в рамках подпрограммы "Переселение граждан из аварийного жилищного фонда на территории Ленинградской области"</t>
  </si>
  <si>
    <t>Подраздел 0409 КЦСР 843 02 01080 КВР 850 - увеличение ассигнований по расходам на оплату штрафов ГИБДД по содержанию дорог</t>
  </si>
  <si>
    <t>Подраздел 0412 КЦСР 532 01 81440 КВР 630 - уменьшение ассигнований по расходам на предоставление субсидий организации поддержки малого и среднего предпринимательства</t>
  </si>
  <si>
    <t xml:space="preserve">Подраздел 0412 КЦСР 531 01 L5271 КВР 810 - увеличение ассигнований по софинансирванию расходов на предоствление субсидий субъектам малого и среднего предпринимательства для компенсации части затрат, связанных с уплатой лизинговых платежей </t>
  </si>
  <si>
    <t xml:space="preserve">Подраздел 0502 КЦСР 506 01 00410 КВР 240 - увеличение ассигновний по расходам на разработку схемы газоснабжения и газификации на территории Сланцевского городского поселения </t>
  </si>
  <si>
    <t xml:space="preserve">Подраздел 0409 КЦСР 505 01 81980 КВР 240 - увеличение ассигнований по расходам на ремонт проездов к дворовым территориям многоквартирных домов </t>
  </si>
  <si>
    <t>Подраздел 0409  КЦСР 505 01 81970 КВР 240 - уменьшение ассигнований по расходам на ремонт дорог общего пользования местного значения</t>
  </si>
  <si>
    <t>Подраздел 0409  КЦСР 504 01 S4390 КВР 240 - увеличение ассигнований  по расходам на софинансирование обл. программы "Устойчивое общественное развитие" 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(Ремонт асфальтобетонного покрытия на ул. Дорожная в г. Сланцы)</t>
  </si>
  <si>
    <t>Подраздел 0409 КЦСР 541 01 L555F КВР 240 - уменьшение ассигнований по расходам на ремонт и благоустройство внутридворовых территорий (экономия по заключенным соглашениям) софинансирование муниципальной программы "Комфортная среда" подпрограмма "Благоустройство дворовых территорий" для перераспределения ассигнований на подпрограмму "Благоустройство общественных территорий" муниципальной программы "Комфортная среда"</t>
  </si>
  <si>
    <t>Подраздел 1003 КЦСР 571 01 L0200 КВР 320</t>
  </si>
  <si>
    <t>Подраздел 1003 КЦСР 571 01 L4970 КВР 320</t>
  </si>
  <si>
    <t>О внесении изменений и дополнений в решение совета депутатов муниципального образования Сланцевское городское поселение Сланцевского муниципального района от 19.12.2017 № 328-гсд «О бюджете муниципального образования Сланцевское городское поселение Сланцевского  муниципального  района  Ленинградской области на 2018 год и на плановый период 2019 и 2020 годов» с изменениями и дополнениями, внесенными решением совета депутатов от 01.02.2018 № 336-гсд, от 02.04.2018 № 344-гсд.</t>
  </si>
  <si>
    <t>Исп. Зузанова С.А., 2-12-68</t>
  </si>
  <si>
    <t xml:space="preserve">Дефицит составит  26 819,9 тыс.руб. или  18,2 % объема доходов местного бюджета без учета объема безвозмездных поступлений. </t>
  </si>
  <si>
    <t>Подраздел 0501 КЦСР 501 01 82320 КВР 240 - увеличение ассигнований по расходам на выполнение работ по актуализации схемы водоснабжения и водоотведения МО Сланцевкое городское поселение в соответствии с действующим законодательством</t>
  </si>
  <si>
    <t xml:space="preserve"> - изменение бюджетной классификации на реализацию мероприятий подпрограммы "Обеспечение жильем молодых семей" федеральной целевой программы "Жилище" (основание - Уведомление Комитета по строительству ЛО от 12.03.2018 № 1005)</t>
  </si>
  <si>
    <t xml:space="preserve">Подраздел 1003 КЦСР 571 01 S0750 КВР 410 - уменьшение ассигнований по расходам на Реализация мероприятий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 - экономия (согласно заключенному соглашению средств местного бюджета потребуется 49,9 тыс. руб., обл. бюджет - 948,6 тыс. руб. - 1 семья) </t>
  </si>
  <si>
    <t xml:space="preserve">Подраздел 1003 КЦСР 571 01 L4970 КВР 320 - увеличение ассигнований по расходам на  подпрограмму "Обеспечение жильем молодых семей" федеральной целевой программы "Жилище" - недостаток ассигнований для участия в госпрограмме (согласно заключенному соглашению средств местного бюджета потребуется 146,0 тыс. руб., обл. бюджет - 2 766,2 тыс. руб. - 3 семьи) </t>
  </si>
  <si>
    <t xml:space="preserve">Подраздел 0501 КЦСР 501 01 82320 КВР 240 - уменьшение ассигнований "Ремонт объектов муниципального имуществоа" для обеспечения следующих мероприятий: на выполнение работ по актуализации схемы водоснабжения и водоотведения МО Сланцевкое городское поселение (200,0 тыс. руб.) и  на подпрограмму "Благоустройство общественных территорий" муниципальной программы "Комфортная среда" (459,897 тыс. руб). </t>
  </si>
  <si>
    <t>Подраздел 0503 КЦСР 542 01 L555F КВР 240 - увеличение ассигнований по расходам на подпрограмму "Благоустройство общественных территорий" муниципальной программы "Комфортная среда" - на мероприятие: благоустройство от ул. Зеленая до МОУ "СОШ № 6"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</si>
</sst>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sz val="14"/>
      <name val="Arial"/>
      <family val="2"/>
    </font>
    <font>
      <i/>
      <sz val="10"/>
      <name val="Arial Cyr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88" fontId="8" fillId="33" borderId="10" xfId="53" applyNumberFormat="1" applyFont="1" applyFill="1" applyBorder="1" applyAlignment="1">
      <alignment horizontal="right" vertical="center" wrapText="1" indent="1"/>
      <protection/>
    </xf>
    <xf numFmtId="188" fontId="3" fillId="0" borderId="10" xfId="53" applyNumberFormat="1" applyFont="1" applyFill="1" applyBorder="1" applyAlignment="1">
      <alignment horizontal="right" vertical="center" wrapText="1" indent="1"/>
      <protection/>
    </xf>
    <xf numFmtId="0" fontId="4" fillId="0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188" fontId="11" fillId="33" borderId="10" xfId="53" applyNumberFormat="1" applyFont="1" applyFill="1" applyBorder="1" applyAlignment="1">
      <alignment horizontal="right" vertical="center" wrapText="1" indent="1"/>
      <protection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5" fillId="34" borderId="0" xfId="0" applyFont="1" applyFill="1" applyAlignment="1">
      <alignment wrapText="1"/>
    </xf>
    <xf numFmtId="2" fontId="2" fillId="0" borderId="0" xfId="53" applyNumberFormat="1" applyFont="1" applyFill="1" applyBorder="1" applyAlignment="1">
      <alignment horizontal="justify" vertical="center" wrapText="1"/>
      <protection/>
    </xf>
    <xf numFmtId="188" fontId="8" fillId="0" borderId="12" xfId="0" applyNumberFormat="1" applyFont="1" applyBorder="1" applyAlignment="1">
      <alignment horizontal="right" indent="1"/>
    </xf>
    <xf numFmtId="188" fontId="2" fillId="0" borderId="12" xfId="0" applyNumberFormat="1" applyFont="1" applyBorder="1" applyAlignment="1">
      <alignment horizontal="right" indent="1"/>
    </xf>
    <xf numFmtId="188" fontId="13" fillId="0" borderId="12" xfId="0" applyNumberFormat="1" applyFont="1" applyBorder="1" applyAlignment="1">
      <alignment horizontal="right" indent="1"/>
    </xf>
    <xf numFmtId="188" fontId="13" fillId="0" borderId="12" xfId="0" applyNumberFormat="1" applyFont="1" applyFill="1" applyBorder="1" applyAlignment="1">
      <alignment horizontal="right" indent="1"/>
    </xf>
    <xf numFmtId="188" fontId="9" fillId="33" borderId="10" xfId="0" applyNumberFormat="1" applyFont="1" applyFill="1" applyBorder="1" applyAlignment="1">
      <alignment horizontal="right" vertical="center" wrapText="1" indent="1"/>
    </xf>
    <xf numFmtId="188" fontId="8" fillId="33" borderId="10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right" vertical="center" wrapText="1" indent="1"/>
    </xf>
    <xf numFmtId="188" fontId="3" fillId="33" borderId="10" xfId="53" applyNumberFormat="1" applyFont="1" applyFill="1" applyBorder="1" applyAlignment="1">
      <alignment horizontal="right" vertical="center" wrapText="1" indent="1"/>
      <protection/>
    </xf>
    <xf numFmtId="188" fontId="8" fillId="33" borderId="13" xfId="53" applyNumberFormat="1" applyFont="1" applyFill="1" applyBorder="1" applyAlignment="1">
      <alignment horizontal="right" vertical="center" wrapText="1" indent="1"/>
      <protection/>
    </xf>
    <xf numFmtId="188" fontId="3" fillId="0" borderId="14" xfId="53" applyNumberFormat="1" applyFont="1" applyFill="1" applyBorder="1" applyAlignment="1">
      <alignment horizontal="right" vertical="center" wrapText="1" indent="1"/>
      <protection/>
    </xf>
    <xf numFmtId="188" fontId="3" fillId="0" borderId="15" xfId="53" applyNumberFormat="1" applyFont="1" applyFill="1" applyBorder="1" applyAlignment="1">
      <alignment horizontal="right" vertical="center" wrapText="1" indent="1"/>
      <protection/>
    </xf>
    <xf numFmtId="188" fontId="6" fillId="0" borderId="0" xfId="0" applyNumberFormat="1" applyFont="1" applyFill="1" applyBorder="1" applyAlignment="1">
      <alignment horizontal="center" wrapText="1"/>
    </xf>
    <xf numFmtId="188" fontId="3" fillId="0" borderId="16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Alignment="1">
      <alignment/>
    </xf>
    <xf numFmtId="188" fontId="20" fillId="33" borderId="10" xfId="53" applyNumberFormat="1" applyFont="1" applyFill="1" applyBorder="1" applyAlignment="1">
      <alignment horizontal="right" vertical="center" wrapText="1" indent="1"/>
      <protection/>
    </xf>
    <xf numFmtId="188" fontId="8" fillId="0" borderId="0" xfId="53" applyNumberFormat="1" applyFont="1" applyFill="1" applyBorder="1" applyAlignment="1">
      <alignment horizontal="right" vertical="center" wrapText="1" indent="1"/>
      <protection/>
    </xf>
    <xf numFmtId="49" fontId="8" fillId="0" borderId="0" xfId="53" applyNumberFormat="1" applyFont="1" applyFill="1" applyBorder="1" applyAlignment="1">
      <alignment horizontal="justify" vertical="center" wrapText="1"/>
      <protection/>
    </xf>
    <xf numFmtId="0" fontId="0" fillId="0" borderId="0" xfId="0" applyFont="1" applyFill="1" applyBorder="1" applyAlignment="1">
      <alignment wrapText="1"/>
    </xf>
    <xf numFmtId="188" fontId="3" fillId="0" borderId="17" xfId="53" applyNumberFormat="1" applyFont="1" applyFill="1" applyBorder="1" applyAlignment="1">
      <alignment horizontal="right" vertical="center" wrapText="1" indent="1"/>
      <protection/>
    </xf>
    <xf numFmtId="188" fontId="3" fillId="0" borderId="18" xfId="53" applyNumberFormat="1" applyFont="1" applyFill="1" applyBorder="1" applyAlignment="1">
      <alignment horizontal="right" vertical="center" wrapText="1" indent="1"/>
      <protection/>
    </xf>
    <xf numFmtId="188" fontId="8" fillId="33" borderId="18" xfId="53" applyNumberFormat="1" applyFont="1" applyFill="1" applyBorder="1" applyAlignment="1">
      <alignment horizontal="right" vertical="center" wrapText="1" indent="1"/>
      <protection/>
    </xf>
    <xf numFmtId="188" fontId="3" fillId="0" borderId="19" xfId="53" applyNumberFormat="1" applyFont="1" applyFill="1" applyBorder="1" applyAlignment="1">
      <alignment horizontal="right" vertical="center" wrapText="1" indent="1"/>
      <protection/>
    </xf>
    <xf numFmtId="188" fontId="3" fillId="33" borderId="20" xfId="53" applyNumberFormat="1" applyFont="1" applyFill="1" applyBorder="1" applyAlignment="1">
      <alignment horizontal="right" vertical="center" wrapText="1" indent="1"/>
      <protection/>
    </xf>
    <xf numFmtId="2" fontId="2" fillId="33" borderId="20" xfId="53" applyNumberFormat="1" applyFont="1" applyFill="1" applyBorder="1" applyAlignment="1">
      <alignment horizontal="left" vertical="center" wrapText="1"/>
      <protection/>
    </xf>
    <xf numFmtId="0" fontId="0" fillId="33" borderId="20" xfId="0" applyFont="1" applyFill="1" applyBorder="1" applyAlignment="1">
      <alignment/>
    </xf>
    <xf numFmtId="188" fontId="4" fillId="0" borderId="0" xfId="0" applyNumberFormat="1" applyFont="1" applyFill="1" applyAlignment="1">
      <alignment horizontal="center" wrapText="1"/>
    </xf>
    <xf numFmtId="188" fontId="0" fillId="35" borderId="12" xfId="0" applyNumberFormat="1" applyFont="1" applyFill="1" applyBorder="1" applyAlignment="1">
      <alignment horizontal="right" indent="1"/>
    </xf>
    <xf numFmtId="188" fontId="0" fillId="0" borderId="12" xfId="0" applyNumberFormat="1" applyFont="1" applyBorder="1" applyAlignment="1">
      <alignment horizontal="right" indent="1"/>
    </xf>
    <xf numFmtId="0" fontId="16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188" fontId="3" fillId="0" borderId="21" xfId="53" applyNumberFormat="1" applyFont="1" applyFill="1" applyBorder="1" applyAlignment="1">
      <alignment horizontal="right" vertical="center" wrapText="1" indent="1"/>
      <protection/>
    </xf>
    <xf numFmtId="0" fontId="63" fillId="0" borderId="0" xfId="0" applyFont="1" applyFill="1" applyAlignment="1">
      <alignment wrapText="1"/>
    </xf>
    <xf numFmtId="188" fontId="3" fillId="0" borderId="22" xfId="53" applyNumberFormat="1" applyFont="1" applyFill="1" applyBorder="1" applyAlignment="1">
      <alignment horizontal="right" vertical="center" wrapText="1" indent="1"/>
      <protection/>
    </xf>
    <xf numFmtId="2" fontId="2" fillId="0" borderId="10" xfId="53" applyNumberFormat="1" applyFont="1" applyFill="1" applyBorder="1" applyAlignment="1">
      <alignment horizontal="left" vertical="center" wrapText="1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2" fontId="2" fillId="0" borderId="17" xfId="53" applyNumberFormat="1" applyFont="1" applyFill="1" applyBorder="1" applyAlignment="1">
      <alignment horizontal="center" vertical="center" wrapText="1"/>
      <protection/>
    </xf>
    <xf numFmtId="2" fontId="2" fillId="0" borderId="17" xfId="53" applyNumberFormat="1" applyFont="1" applyFill="1" applyBorder="1" applyAlignment="1">
      <alignment horizontal="left" vertical="center" wrapText="1"/>
      <protection/>
    </xf>
    <xf numFmtId="2" fontId="10" fillId="33" borderId="18" xfId="53" applyNumberFormat="1" applyFont="1" applyFill="1" applyBorder="1" applyAlignment="1">
      <alignment horizontal="left" vertical="center" wrapText="1"/>
      <protection/>
    </xf>
    <xf numFmtId="2" fontId="2" fillId="0" borderId="23" xfId="53" applyNumberFormat="1" applyFont="1" applyFill="1" applyBorder="1" applyAlignment="1">
      <alignment horizontal="justify" vertical="center" wrapText="1"/>
      <protection/>
    </xf>
    <xf numFmtId="0" fontId="0" fillId="0" borderId="24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 wrapText="1"/>
    </xf>
    <xf numFmtId="2" fontId="2" fillId="0" borderId="10" xfId="53" applyNumberFormat="1" applyFont="1" applyFill="1" applyBorder="1" applyAlignment="1">
      <alignment horizontal="justify" vertical="center" wrapText="1"/>
      <protection/>
    </xf>
    <xf numFmtId="0" fontId="0" fillId="0" borderId="10" xfId="0" applyFont="1" applyBorder="1" applyAlignment="1">
      <alignment horizontal="justify" vertical="center"/>
    </xf>
    <xf numFmtId="2" fontId="2" fillId="0" borderId="19" xfId="53" applyNumberFormat="1" applyFont="1" applyFill="1" applyBorder="1" applyAlignment="1">
      <alignment horizontal="center" vertical="center" wrapText="1"/>
      <protection/>
    </xf>
    <xf numFmtId="2" fontId="2" fillId="0" borderId="19" xfId="53" applyNumberFormat="1" applyFont="1" applyFill="1" applyBorder="1" applyAlignment="1">
      <alignment horizontal="left" vertical="center" wrapText="1"/>
      <protection/>
    </xf>
    <xf numFmtId="2" fontId="2" fillId="0" borderId="26" xfId="53" applyNumberFormat="1" applyFont="1" applyFill="1" applyBorder="1" applyAlignment="1">
      <alignment horizontal="center" vertical="center" wrapText="1"/>
      <protection/>
    </xf>
    <xf numFmtId="2" fontId="2" fillId="0" borderId="27" xfId="53" applyNumberFormat="1" applyFont="1" applyFill="1" applyBorder="1" applyAlignment="1">
      <alignment horizontal="center" vertical="center" wrapText="1"/>
      <protection/>
    </xf>
    <xf numFmtId="2" fontId="2" fillId="0" borderId="28" xfId="53" applyNumberFormat="1" applyFont="1" applyFill="1" applyBorder="1" applyAlignment="1">
      <alignment horizontal="justify" vertical="center" wrapText="1"/>
      <protection/>
    </xf>
    <xf numFmtId="2" fontId="2" fillId="0" borderId="29" xfId="53" applyNumberFormat="1" applyFont="1" applyFill="1" applyBorder="1" applyAlignment="1">
      <alignment horizontal="justify" vertical="center" wrapText="1"/>
      <protection/>
    </xf>
    <xf numFmtId="2" fontId="2" fillId="0" borderId="30" xfId="53" applyNumberFormat="1" applyFont="1" applyFill="1" applyBorder="1" applyAlignment="1">
      <alignment horizontal="justify" vertical="center" wrapText="1"/>
      <protection/>
    </xf>
    <xf numFmtId="2" fontId="64" fillId="0" borderId="10" xfId="53" applyNumberFormat="1" applyFont="1" applyFill="1" applyBorder="1" applyAlignment="1">
      <alignment horizontal="justify" vertical="center" wrapText="1"/>
      <protection/>
    </xf>
    <xf numFmtId="0" fontId="65" fillId="0" borderId="10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justify" vertical="center"/>
    </xf>
    <xf numFmtId="2" fontId="2" fillId="0" borderId="23" xfId="53" applyNumberFormat="1" applyFont="1" applyFill="1" applyBorder="1" applyAlignment="1">
      <alignment horizontal="justify" vertical="justify" wrapText="1"/>
      <protection/>
    </xf>
    <xf numFmtId="2" fontId="2" fillId="0" borderId="24" xfId="53" applyNumberFormat="1" applyFont="1" applyFill="1" applyBorder="1" applyAlignment="1">
      <alignment horizontal="justify" vertical="justify" wrapText="1"/>
      <protection/>
    </xf>
    <xf numFmtId="2" fontId="2" fillId="0" borderId="25" xfId="53" applyNumberFormat="1" applyFont="1" applyFill="1" applyBorder="1" applyAlignment="1">
      <alignment horizontal="justify" vertical="justify" wrapText="1"/>
      <protection/>
    </xf>
    <xf numFmtId="49" fontId="7" fillId="33" borderId="23" xfId="53" applyNumberFormat="1" applyFont="1" applyFill="1" applyBorder="1" applyAlignment="1">
      <alignment horizontal="justify" vertical="center" wrapText="1"/>
      <protection/>
    </xf>
    <xf numFmtId="49" fontId="7" fillId="33" borderId="24" xfId="53" applyNumberFormat="1" applyFont="1" applyFill="1" applyBorder="1" applyAlignment="1">
      <alignment horizontal="justify" vertical="center" wrapText="1"/>
      <protection/>
    </xf>
    <xf numFmtId="49" fontId="7" fillId="33" borderId="25" xfId="53" applyNumberFormat="1" applyFont="1" applyFill="1" applyBorder="1" applyAlignment="1">
      <alignment horizontal="justify" vertical="center" wrapText="1"/>
      <protection/>
    </xf>
    <xf numFmtId="0" fontId="0" fillId="0" borderId="10" xfId="0" applyFont="1" applyFill="1" applyBorder="1" applyAlignment="1">
      <alignment horizontal="justify" vertical="center" wrapText="1"/>
    </xf>
    <xf numFmtId="2" fontId="10" fillId="33" borderId="10" xfId="53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wrapText="1"/>
    </xf>
    <xf numFmtId="2" fontId="2" fillId="0" borderId="19" xfId="53" applyNumberFormat="1" applyFont="1" applyFill="1" applyBorder="1" applyAlignment="1">
      <alignment horizontal="justify" vertical="center" wrapText="1"/>
      <protection/>
    </xf>
    <xf numFmtId="0" fontId="0" fillId="0" borderId="19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/>
    </xf>
    <xf numFmtId="0" fontId="0" fillId="0" borderId="26" xfId="0" applyFont="1" applyFill="1" applyBorder="1" applyAlignment="1">
      <alignment horizontal="justify" vertical="center"/>
    </xf>
    <xf numFmtId="2" fontId="2" fillId="0" borderId="31" xfId="53" applyNumberFormat="1" applyFont="1" applyFill="1" applyBorder="1" applyAlignment="1">
      <alignment horizontal="justify" vertical="center" wrapText="1"/>
      <protection/>
    </xf>
    <xf numFmtId="0" fontId="0" fillId="0" borderId="31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/>
    </xf>
    <xf numFmtId="2" fontId="2" fillId="0" borderId="33" xfId="53" applyNumberFormat="1" applyFont="1" applyFill="1" applyBorder="1" applyAlignment="1">
      <alignment horizontal="justify" vertical="center" wrapText="1"/>
      <protection/>
    </xf>
    <xf numFmtId="0" fontId="0" fillId="0" borderId="34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18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2" fontId="2" fillId="33" borderId="10" xfId="53" applyNumberFormat="1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2" fillId="33" borderId="10" xfId="53" applyNumberFormat="1" applyFont="1" applyFill="1" applyBorder="1" applyAlignment="1">
      <alignment horizontal="justify" vertical="center" wrapText="1"/>
      <protection/>
    </xf>
    <xf numFmtId="0" fontId="0" fillId="0" borderId="10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19" fillId="0" borderId="36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/>
    </xf>
    <xf numFmtId="0" fontId="0" fillId="0" borderId="37" xfId="0" applyFont="1" applyBorder="1" applyAlignment="1">
      <alignment horizontal="justify" vertical="center"/>
    </xf>
    <xf numFmtId="0" fontId="0" fillId="0" borderId="38" xfId="0" applyFont="1" applyBorder="1" applyAlignment="1">
      <alignment horizontal="justify" vertical="center"/>
    </xf>
    <xf numFmtId="0" fontId="17" fillId="0" borderId="0" xfId="0" applyFont="1" applyAlignment="1">
      <alignment horizontal="justify"/>
    </xf>
    <xf numFmtId="0" fontId="4" fillId="0" borderId="0" xfId="0" applyFont="1" applyAlignment="1">
      <alignment wrapText="1"/>
    </xf>
    <xf numFmtId="0" fontId="3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2" fillId="0" borderId="39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19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2" fontId="2" fillId="0" borderId="40" xfId="53" applyNumberFormat="1" applyFont="1" applyFill="1" applyBorder="1" applyAlignment="1">
      <alignment horizontal="justify" vertical="center" wrapText="1"/>
      <protection/>
    </xf>
    <xf numFmtId="2" fontId="2" fillId="0" borderId="41" xfId="53" applyNumberFormat="1" applyFont="1" applyFill="1" applyBorder="1" applyAlignment="1">
      <alignment horizontal="justify" vertical="center" wrapText="1"/>
      <protection/>
    </xf>
    <xf numFmtId="2" fontId="2" fillId="0" borderId="42" xfId="53" applyNumberFormat="1" applyFont="1" applyFill="1" applyBorder="1" applyAlignment="1">
      <alignment horizontal="justify" vertical="center" wrapText="1"/>
      <protection/>
    </xf>
    <xf numFmtId="2" fontId="64" fillId="0" borderId="18" xfId="53" applyNumberFormat="1" applyFont="1" applyFill="1" applyBorder="1" applyAlignment="1">
      <alignment horizontal="justify" vertical="center" wrapText="1"/>
      <protection/>
    </xf>
    <xf numFmtId="2" fontId="2" fillId="0" borderId="18" xfId="53" applyNumberFormat="1" applyFont="1" applyFill="1" applyBorder="1" applyAlignment="1">
      <alignment horizontal="justify" vertical="center" wrapText="1"/>
      <protection/>
    </xf>
    <xf numFmtId="0" fontId="0" fillId="0" borderId="18" xfId="0" applyFont="1" applyFill="1" applyBorder="1" applyAlignment="1">
      <alignment horizontal="justify" vertical="center" wrapText="1"/>
    </xf>
    <xf numFmtId="0" fontId="8" fillId="0" borderId="36" xfId="0" applyFont="1" applyBorder="1" applyAlignment="1">
      <alignment horizontal="justify" wrapText="1"/>
    </xf>
    <xf numFmtId="0" fontId="0" fillId="0" borderId="37" xfId="0" applyFont="1" applyBorder="1" applyAlignment="1">
      <alignment horizontal="justify" wrapText="1"/>
    </xf>
    <xf numFmtId="0" fontId="0" fillId="0" borderId="38" xfId="0" applyFont="1" applyBorder="1" applyAlignment="1">
      <alignment horizontal="justify" wrapText="1"/>
    </xf>
    <xf numFmtId="49" fontId="7" fillId="33" borderId="10" xfId="53" applyNumberFormat="1" applyFont="1" applyFill="1" applyBorder="1" applyAlignment="1">
      <alignment horizontal="justify" vertical="center" wrapText="1"/>
      <protection/>
    </xf>
    <xf numFmtId="0" fontId="8" fillId="0" borderId="36" xfId="0" applyFont="1" applyBorder="1" applyAlignment="1">
      <alignment horizontal="center"/>
    </xf>
    <xf numFmtId="2" fontId="2" fillId="0" borderId="0" xfId="53" applyNumberFormat="1" applyFont="1" applyFill="1" applyBorder="1" applyAlignment="1">
      <alignment horizontal="justify" vertical="center" wrapText="1"/>
      <protection/>
    </xf>
    <xf numFmtId="2" fontId="2" fillId="0" borderId="43" xfId="53" applyNumberFormat="1" applyFont="1" applyFill="1" applyBorder="1" applyAlignment="1">
      <alignment horizontal="justify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justify" vertical="center" wrapText="1"/>
    </xf>
    <xf numFmtId="49" fontId="2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0" fontId="66" fillId="0" borderId="10" xfId="0" applyFont="1" applyFill="1" applyBorder="1" applyAlignment="1">
      <alignment horizontal="justify" vertical="center" wrapText="1"/>
    </xf>
    <xf numFmtId="49" fontId="8" fillId="33" borderId="23" xfId="53" applyNumberFormat="1" applyFont="1" applyFill="1" applyBorder="1" applyAlignment="1">
      <alignment horizontal="justify" vertical="center" wrapText="1"/>
      <protection/>
    </xf>
    <xf numFmtId="49" fontId="8" fillId="33" borderId="24" xfId="53" applyNumberFormat="1" applyFont="1" applyFill="1" applyBorder="1" applyAlignment="1">
      <alignment horizontal="justify" vertical="center" wrapText="1"/>
      <protection/>
    </xf>
    <xf numFmtId="49" fontId="8" fillId="33" borderId="25" xfId="53" applyNumberFormat="1" applyFont="1" applyFill="1" applyBorder="1" applyAlignment="1">
      <alignment horizontal="justify" vertical="center" wrapText="1"/>
      <protection/>
    </xf>
    <xf numFmtId="2" fontId="2" fillId="0" borderId="45" xfId="53" applyNumberFormat="1" applyFont="1" applyFill="1" applyBorder="1" applyAlignment="1">
      <alignment horizontal="justify" vertical="center" wrapText="1"/>
      <protection/>
    </xf>
    <xf numFmtId="0" fontId="0" fillId="0" borderId="45" xfId="0" applyFont="1" applyFill="1" applyBorder="1" applyAlignment="1">
      <alignment horizontal="justify" vertical="center" wrapText="1"/>
    </xf>
    <xf numFmtId="0" fontId="0" fillId="0" borderId="45" xfId="0" applyFont="1" applyFill="1" applyBorder="1" applyAlignment="1">
      <alignment horizontal="justify" vertical="center"/>
    </xf>
    <xf numFmtId="0" fontId="0" fillId="0" borderId="46" xfId="0" applyFont="1" applyFill="1" applyBorder="1" applyAlignment="1">
      <alignment horizontal="justify" vertical="center"/>
    </xf>
    <xf numFmtId="0" fontId="2" fillId="0" borderId="17" xfId="53" applyNumberFormat="1" applyFont="1" applyFill="1" applyBorder="1" applyAlignment="1">
      <alignment horizontal="justify" vertical="center"/>
      <protection/>
    </xf>
    <xf numFmtId="0" fontId="0" fillId="0" borderId="17" xfId="0" applyNumberFormat="1" applyFont="1" applyBorder="1" applyAlignment="1">
      <alignment horizontal="justify" vertical="center"/>
    </xf>
    <xf numFmtId="0" fontId="0" fillId="0" borderId="27" xfId="0" applyFont="1" applyBorder="1" applyAlignment="1">
      <alignment horizontal="justify" vertical="center"/>
    </xf>
    <xf numFmtId="0" fontId="65" fillId="0" borderId="18" xfId="0" applyFont="1" applyBorder="1" applyAlignment="1">
      <alignment horizontal="justify" vertical="center" wrapText="1"/>
    </xf>
    <xf numFmtId="0" fontId="65" fillId="0" borderId="18" xfId="0" applyFont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 wrapText="1"/>
    </xf>
    <xf numFmtId="0" fontId="0" fillId="0" borderId="47" xfId="0" applyFont="1" applyBorder="1" applyAlignment="1">
      <alignment horizontal="justify" vertical="center" wrapText="1"/>
    </xf>
    <xf numFmtId="0" fontId="2" fillId="0" borderId="19" xfId="53" applyNumberFormat="1" applyFont="1" applyFill="1" applyBorder="1" applyAlignment="1">
      <alignment horizontal="justify" vertical="center"/>
      <protection/>
    </xf>
    <xf numFmtId="0" fontId="0" fillId="0" borderId="19" xfId="0" applyNumberFormat="1" applyFont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/>
    </xf>
    <xf numFmtId="188" fontId="9" fillId="33" borderId="23" xfId="53" applyNumberFormat="1" applyFont="1" applyFill="1" applyBorder="1" applyAlignment="1">
      <alignment horizontal="left" vertical="center" wrapText="1"/>
      <protection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2" fontId="10" fillId="33" borderId="13" xfId="53" applyNumberFormat="1" applyFont="1" applyFill="1" applyBorder="1" applyAlignment="1">
      <alignment horizontal="left" vertical="center" wrapText="1"/>
      <protection/>
    </xf>
    <xf numFmtId="0" fontId="0" fillId="33" borderId="13" xfId="0" applyFont="1" applyFill="1" applyBorder="1" applyAlignment="1">
      <alignment/>
    </xf>
    <xf numFmtId="2" fontId="64" fillId="0" borderId="17" xfId="53" applyNumberFormat="1" applyFont="1" applyFill="1" applyBorder="1" applyAlignment="1">
      <alignment horizontal="justify" vertical="center" wrapText="1"/>
      <protection/>
    </xf>
    <xf numFmtId="0" fontId="66" fillId="0" borderId="17" xfId="0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124075" y="12487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124075" y="12487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2124075" y="12487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2124075" y="12487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2124075" y="12487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2124075" y="12487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2124075" y="12487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2124075" y="12487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2124075" y="12487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2124075" y="12487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2124075" y="12487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2124075" y="12487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2124075" y="12487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2124075" y="12487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2124075" y="12487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4"/>
  <sheetViews>
    <sheetView tabSelected="1" zoomScaleSheetLayoutView="85" zoomScalePageLayoutView="0" workbookViewId="0" topLeftCell="A2">
      <selection activeCell="B45" sqref="B45:K45"/>
    </sheetView>
  </sheetViews>
  <sheetFormatPr defaultColWidth="8.8515625" defaultRowHeight="12.75"/>
  <cols>
    <col min="1" max="1" width="15.8515625" style="14" customWidth="1"/>
    <col min="2" max="2" width="7.7109375" style="15" customWidth="1"/>
    <col min="3" max="3" width="8.28125" style="15" customWidth="1"/>
    <col min="4" max="4" width="19.140625" style="15" customWidth="1"/>
    <col min="5" max="5" width="6.28125" style="15" customWidth="1"/>
    <col min="6" max="6" width="2.00390625" style="15" customWidth="1"/>
    <col min="7" max="7" width="11.421875" style="15" customWidth="1"/>
    <col min="8" max="8" width="2.00390625" style="15" customWidth="1"/>
    <col min="9" max="9" width="5.28125" style="15" customWidth="1"/>
    <col min="10" max="10" width="2.7109375" style="15" customWidth="1"/>
    <col min="11" max="11" width="22.7109375" style="15" customWidth="1"/>
    <col min="12" max="12" width="22.00390625" style="2" customWidth="1"/>
    <col min="13" max="16384" width="8.8515625" style="2" customWidth="1"/>
  </cols>
  <sheetData>
    <row r="1" spans="7:11" ht="15.75" hidden="1">
      <c r="G1" s="143"/>
      <c r="H1" s="143"/>
      <c r="I1" s="143"/>
      <c r="J1" s="143"/>
      <c r="K1" s="143"/>
    </row>
    <row r="2" spans="1:11" ht="15.75">
      <c r="A2" s="144" t="s">
        <v>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.75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23.25" customHeight="1" hidden="1">
      <c r="A4" s="145" t="s">
        <v>75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5" customHeight="1" hidden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1" ht="15" customHeight="1" hidden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</row>
    <row r="7" spans="1:11" ht="96.7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ht="43.5" customHeight="1" hidden="1">
      <c r="A8" s="146" t="s">
        <v>47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</row>
    <row r="9" spans="1:11" ht="15.75" customHeight="1" hidden="1">
      <c r="A9" s="29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31" customFormat="1" ht="15.75" hidden="1">
      <c r="A10" s="30"/>
      <c r="B10" s="72" t="s">
        <v>43</v>
      </c>
      <c r="C10" s="73"/>
      <c r="D10" s="73"/>
      <c r="E10" s="73"/>
      <c r="F10" s="73"/>
      <c r="G10" s="73"/>
      <c r="H10" s="73"/>
      <c r="I10" s="73"/>
      <c r="J10" s="73"/>
      <c r="K10" s="74"/>
    </row>
    <row r="11" spans="1:11" s="31" customFormat="1" ht="15.75" hidden="1">
      <c r="A11" s="30"/>
      <c r="B11" s="72" t="s">
        <v>44</v>
      </c>
      <c r="C11" s="73"/>
      <c r="D11" s="73"/>
      <c r="E11" s="73"/>
      <c r="F11" s="73"/>
      <c r="G11" s="73"/>
      <c r="H11" s="73"/>
      <c r="I11" s="73"/>
      <c r="J11" s="73"/>
      <c r="K11" s="74"/>
    </row>
    <row r="12" spans="1:11" s="31" customFormat="1" ht="15.75" hidden="1">
      <c r="A12" s="30"/>
      <c r="B12" s="72" t="s">
        <v>45</v>
      </c>
      <c r="C12" s="73"/>
      <c r="D12" s="73"/>
      <c r="E12" s="73"/>
      <c r="F12" s="73"/>
      <c r="G12" s="73"/>
      <c r="H12" s="73"/>
      <c r="I12" s="73"/>
      <c r="J12" s="73"/>
      <c r="K12" s="74"/>
    </row>
    <row r="13" spans="1:11" s="31" customFormat="1" ht="15.75" hidden="1">
      <c r="A13" s="30"/>
      <c r="B13" s="72" t="s">
        <v>46</v>
      </c>
      <c r="C13" s="73"/>
      <c r="D13" s="73"/>
      <c r="E13" s="73"/>
      <c r="F13" s="73"/>
      <c r="G13" s="73"/>
      <c r="H13" s="73"/>
      <c r="I13" s="73"/>
      <c r="J13" s="73"/>
      <c r="K13" s="74"/>
    </row>
    <row r="14" spans="1:11" s="31" customFormat="1" ht="31.5" customHeight="1" hidden="1">
      <c r="A14" s="30"/>
      <c r="B14" s="72" t="s">
        <v>40</v>
      </c>
      <c r="C14" s="73"/>
      <c r="D14" s="73"/>
      <c r="E14" s="73"/>
      <c r="F14" s="73"/>
      <c r="G14" s="73"/>
      <c r="H14" s="73"/>
      <c r="I14" s="73"/>
      <c r="J14" s="73"/>
      <c r="K14" s="74"/>
    </row>
    <row r="15" spans="1:11" s="31" customFormat="1" ht="60" customHeight="1" hidden="1">
      <c r="A15" s="30"/>
      <c r="B15" s="72" t="s">
        <v>41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1:11" s="31" customFormat="1" ht="63.75" customHeight="1" hidden="1">
      <c r="A16" s="30"/>
      <c r="B16" s="72" t="s">
        <v>42</v>
      </c>
      <c r="C16" s="73"/>
      <c r="D16" s="73"/>
      <c r="E16" s="73"/>
      <c r="F16" s="73"/>
      <c r="G16" s="73"/>
      <c r="H16" s="73"/>
      <c r="I16" s="73"/>
      <c r="J16" s="73"/>
      <c r="K16" s="74"/>
    </row>
    <row r="17" spans="1:11" s="1" customFormat="1" ht="17.25" customHeight="1" hidden="1">
      <c r="A17" s="32">
        <f>SUM(A10:A16)</f>
        <v>0</v>
      </c>
      <c r="B17" s="75" t="s">
        <v>36</v>
      </c>
      <c r="C17" s="76"/>
      <c r="D17" s="76"/>
      <c r="E17" s="76"/>
      <c r="F17" s="76"/>
      <c r="G17" s="76"/>
      <c r="H17" s="76"/>
      <c r="I17" s="76"/>
      <c r="J17" s="76"/>
      <c r="K17" s="77"/>
    </row>
    <row r="18" spans="1:11" s="1" customFormat="1" ht="30.75" customHeight="1" hidden="1">
      <c r="A18" s="4"/>
      <c r="B18" s="57"/>
      <c r="C18" s="58"/>
      <c r="D18" s="58"/>
      <c r="E18" s="58"/>
      <c r="F18" s="58"/>
      <c r="G18" s="58"/>
      <c r="H18" s="58"/>
      <c r="I18" s="58"/>
      <c r="J18" s="58"/>
      <c r="K18" s="59"/>
    </row>
    <row r="19" spans="1:11" s="1" customFormat="1" ht="24" customHeight="1" hidden="1">
      <c r="A19" s="32">
        <f>SUM(A18:A18)</f>
        <v>0</v>
      </c>
      <c r="B19" s="75" t="s">
        <v>4</v>
      </c>
      <c r="C19" s="76"/>
      <c r="D19" s="76"/>
      <c r="E19" s="76"/>
      <c r="F19" s="76"/>
      <c r="G19" s="76"/>
      <c r="H19" s="76"/>
      <c r="I19" s="76"/>
      <c r="J19" s="76"/>
      <c r="K19" s="77"/>
    </row>
    <row r="20" spans="1:11" s="1" customFormat="1" ht="16.5" customHeight="1" hidden="1">
      <c r="A20" s="3">
        <f>A19+A17</f>
        <v>0</v>
      </c>
      <c r="B20" s="148" t="s">
        <v>2</v>
      </c>
      <c r="C20" s="149"/>
      <c r="D20" s="149"/>
      <c r="E20" s="149"/>
      <c r="F20" s="149"/>
      <c r="G20" s="149"/>
      <c r="H20" s="149"/>
      <c r="I20" s="149"/>
      <c r="J20" s="149"/>
      <c r="K20" s="150"/>
    </row>
    <row r="21" spans="1:11" s="35" customFormat="1" ht="7.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s="5" customFormat="1" ht="22.5" customHeight="1">
      <c r="A22" s="80" t="s">
        <v>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34" s="6" customFormat="1" ht="18" customHeight="1">
      <c r="A23" s="8" t="s">
        <v>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11" s="1" customFormat="1" ht="18" customHeight="1">
      <c r="A24" s="165" t="s">
        <v>21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7"/>
    </row>
    <row r="25" spans="1:11" s="1" customFormat="1" ht="21" customHeight="1" thickBot="1">
      <c r="A25" s="26">
        <f>A27+A28+A29+A30+A31+A36+A37+A38+A39</f>
        <v>659.8999999999999</v>
      </c>
      <c r="B25" s="168" t="s">
        <v>20</v>
      </c>
      <c r="C25" s="169"/>
      <c r="D25" s="169"/>
      <c r="E25" s="169"/>
      <c r="F25" s="169"/>
      <c r="G25" s="169"/>
      <c r="H25" s="169"/>
      <c r="I25" s="169"/>
      <c r="J25" s="169"/>
      <c r="K25" s="169"/>
    </row>
    <row r="26" spans="1:11" s="1" customFormat="1" ht="19.5" customHeight="1" hidden="1">
      <c r="A26" s="49"/>
      <c r="B26" s="88" t="s">
        <v>63</v>
      </c>
      <c r="C26" s="89"/>
      <c r="D26" s="89"/>
      <c r="E26" s="89"/>
      <c r="F26" s="89"/>
      <c r="G26" s="89"/>
      <c r="H26" s="89"/>
      <c r="I26" s="89"/>
      <c r="J26" s="89"/>
      <c r="K26" s="90"/>
    </row>
    <row r="27" spans="1:11" s="1" customFormat="1" ht="36" customHeight="1">
      <c r="A27" s="27">
        <v>-5</v>
      </c>
      <c r="B27" s="162" t="s">
        <v>70</v>
      </c>
      <c r="C27" s="163"/>
      <c r="D27" s="163"/>
      <c r="E27" s="163"/>
      <c r="F27" s="163"/>
      <c r="G27" s="163"/>
      <c r="H27" s="163"/>
      <c r="I27" s="163"/>
      <c r="J27" s="163"/>
      <c r="K27" s="164"/>
    </row>
    <row r="28" spans="1:11" s="1" customFormat="1" ht="93" customHeight="1" thickBot="1">
      <c r="A28" s="28">
        <v>5</v>
      </c>
      <c r="B28" s="155" t="s">
        <v>71</v>
      </c>
      <c r="C28" s="156"/>
      <c r="D28" s="156"/>
      <c r="E28" s="156"/>
      <c r="F28" s="156"/>
      <c r="G28" s="156"/>
      <c r="H28" s="156"/>
      <c r="I28" s="156"/>
      <c r="J28" s="156"/>
      <c r="K28" s="157"/>
    </row>
    <row r="29" spans="1:34" s="6" customFormat="1" ht="84" customHeight="1">
      <c r="A29" s="27">
        <v>-266.2</v>
      </c>
      <c r="B29" s="81" t="s">
        <v>72</v>
      </c>
      <c r="C29" s="82"/>
      <c r="D29" s="82"/>
      <c r="E29" s="82"/>
      <c r="F29" s="82"/>
      <c r="G29" s="82"/>
      <c r="H29" s="83"/>
      <c r="I29" s="83"/>
      <c r="J29" s="83"/>
      <c r="K29" s="8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6" customFormat="1" ht="45" customHeight="1" thickBot="1">
      <c r="A30" s="28">
        <f>459.9+266.2</f>
        <v>726.0999999999999</v>
      </c>
      <c r="B30" s="151" t="s">
        <v>83</v>
      </c>
      <c r="C30" s="152"/>
      <c r="D30" s="152"/>
      <c r="E30" s="152"/>
      <c r="F30" s="152"/>
      <c r="G30" s="152"/>
      <c r="H30" s="153"/>
      <c r="I30" s="153"/>
      <c r="J30" s="153"/>
      <c r="K30" s="15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16" customFormat="1" ht="51" customHeight="1" thickBot="1">
      <c r="A31" s="51">
        <v>200</v>
      </c>
      <c r="B31" s="85" t="s">
        <v>78</v>
      </c>
      <c r="C31" s="86"/>
      <c r="D31" s="86"/>
      <c r="E31" s="86"/>
      <c r="F31" s="86"/>
      <c r="G31" s="86"/>
      <c r="H31" s="86"/>
      <c r="I31" s="86"/>
      <c r="J31" s="86"/>
      <c r="K31" s="8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16" customFormat="1" ht="51" customHeight="1" hidden="1">
      <c r="A32" s="37"/>
      <c r="B32" s="129" t="s">
        <v>62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6" customFormat="1" ht="30" customHeight="1" hidden="1">
      <c r="A33" s="4"/>
      <c r="B33" s="69" t="s">
        <v>62</v>
      </c>
      <c r="C33" s="69"/>
      <c r="D33" s="69"/>
      <c r="E33" s="69"/>
      <c r="F33" s="69"/>
      <c r="G33" s="69"/>
      <c r="H33" s="69"/>
      <c r="I33" s="69"/>
      <c r="J33" s="69"/>
      <c r="K33" s="6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11" s="1" customFormat="1" ht="60" customHeight="1" hidden="1">
      <c r="A34" s="4"/>
      <c r="B34" s="69" t="s">
        <v>64</v>
      </c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11" s="1" customFormat="1" ht="30" customHeight="1" hidden="1" thickBot="1">
      <c r="A35" s="36"/>
      <c r="B35" s="170" t="s">
        <v>65</v>
      </c>
      <c r="C35" s="171"/>
      <c r="D35" s="171"/>
      <c r="E35" s="171"/>
      <c r="F35" s="171"/>
      <c r="G35" s="171"/>
      <c r="H35" s="171"/>
      <c r="I35" s="171"/>
      <c r="J35" s="171"/>
      <c r="K35" s="171"/>
    </row>
    <row r="36" spans="1:11" s="1" customFormat="1" ht="46.5" customHeight="1">
      <c r="A36" s="27">
        <v>-140.6</v>
      </c>
      <c r="B36" s="63" t="s">
        <v>73</v>
      </c>
      <c r="C36" s="63"/>
      <c r="D36" s="63"/>
      <c r="E36" s="63"/>
      <c r="F36" s="63"/>
      <c r="G36" s="62" t="s">
        <v>79</v>
      </c>
      <c r="H36" s="62"/>
      <c r="I36" s="62"/>
      <c r="J36" s="62"/>
      <c r="K36" s="64"/>
    </row>
    <row r="37" spans="1:34" s="6" customFormat="1" ht="48.75" customHeight="1" thickBot="1">
      <c r="A37" s="28">
        <v>140.6</v>
      </c>
      <c r="B37" s="55" t="s">
        <v>74</v>
      </c>
      <c r="C37" s="55"/>
      <c r="D37" s="55"/>
      <c r="E37" s="55"/>
      <c r="F37" s="55"/>
      <c r="G37" s="54"/>
      <c r="H37" s="54"/>
      <c r="I37" s="54"/>
      <c r="J37" s="54"/>
      <c r="K37" s="6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11" s="1" customFormat="1" ht="78" customHeight="1">
      <c r="A38" s="27">
        <v>-10</v>
      </c>
      <c r="B38" s="126" t="s">
        <v>80</v>
      </c>
      <c r="C38" s="127"/>
      <c r="D38" s="127"/>
      <c r="E38" s="127"/>
      <c r="F38" s="127"/>
      <c r="G38" s="127"/>
      <c r="H38" s="127"/>
      <c r="I38" s="127"/>
      <c r="J38" s="127"/>
      <c r="K38" s="128"/>
    </row>
    <row r="39" spans="1:34" s="16" customFormat="1" ht="76.5" customHeight="1" thickBot="1">
      <c r="A39" s="28">
        <v>10</v>
      </c>
      <c r="B39" s="66" t="s">
        <v>81</v>
      </c>
      <c r="C39" s="67"/>
      <c r="D39" s="67"/>
      <c r="E39" s="67"/>
      <c r="F39" s="67"/>
      <c r="G39" s="67"/>
      <c r="H39" s="67"/>
      <c r="I39" s="67"/>
      <c r="J39" s="67"/>
      <c r="K39" s="6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6" customFormat="1" ht="30" customHeight="1" hidden="1">
      <c r="A40" s="37"/>
      <c r="B40" s="129" t="s">
        <v>68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6" customFormat="1" ht="30" customHeight="1" hidden="1" thickBot="1">
      <c r="A41" s="36"/>
      <c r="B41" s="170" t="s">
        <v>69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11" s="1" customFormat="1" ht="30" customHeight="1" hidden="1">
      <c r="A42" s="37"/>
      <c r="B42" s="129" t="s">
        <v>66</v>
      </c>
      <c r="C42" s="158"/>
      <c r="D42" s="158"/>
      <c r="E42" s="158"/>
      <c r="F42" s="158"/>
      <c r="G42" s="158"/>
      <c r="H42" s="159"/>
      <c r="I42" s="159"/>
      <c r="J42" s="159"/>
      <c r="K42" s="159"/>
    </row>
    <row r="43" spans="1:11" s="1" customFormat="1" ht="45" customHeight="1" hidden="1">
      <c r="A43" s="4"/>
      <c r="B43" s="69" t="s">
        <v>67</v>
      </c>
      <c r="C43" s="70"/>
      <c r="D43" s="70"/>
      <c r="E43" s="70"/>
      <c r="F43" s="70"/>
      <c r="G43" s="70"/>
      <c r="H43" s="71"/>
      <c r="I43" s="71"/>
      <c r="J43" s="71"/>
      <c r="K43" s="71"/>
    </row>
    <row r="44" spans="1:11" s="1" customFormat="1" ht="18" customHeight="1">
      <c r="A44" s="38">
        <f>A45+A46+A47</f>
        <v>-659.9</v>
      </c>
      <c r="B44" s="56" t="s">
        <v>8</v>
      </c>
      <c r="C44" s="56"/>
      <c r="D44" s="56"/>
      <c r="E44" s="56"/>
      <c r="F44" s="56"/>
      <c r="G44" s="56"/>
      <c r="H44" s="56"/>
      <c r="I44" s="56"/>
      <c r="J44" s="56"/>
      <c r="K44" s="56"/>
    </row>
    <row r="45" spans="1:11" s="1" customFormat="1" ht="84" customHeight="1">
      <c r="A45" s="4">
        <f>-(459.9+200)</f>
        <v>-659.9</v>
      </c>
      <c r="B45" s="60" t="s">
        <v>82</v>
      </c>
      <c r="C45" s="61"/>
      <c r="D45" s="61"/>
      <c r="E45" s="61"/>
      <c r="F45" s="61"/>
      <c r="G45" s="61"/>
      <c r="H45" s="61"/>
      <c r="I45" s="61"/>
      <c r="J45" s="61"/>
      <c r="K45" s="61"/>
    </row>
    <row r="46" spans="1:11" s="1" customFormat="1" ht="19.5" customHeight="1" hidden="1">
      <c r="A46" s="4"/>
      <c r="B46" s="52" t="s">
        <v>59</v>
      </c>
      <c r="C46" s="52"/>
      <c r="D46" s="52"/>
      <c r="E46" s="52"/>
      <c r="F46" s="52"/>
      <c r="G46" s="53" t="s">
        <v>61</v>
      </c>
      <c r="H46" s="53"/>
      <c r="I46" s="53"/>
      <c r="J46" s="53"/>
      <c r="K46" s="53"/>
    </row>
    <row r="47" spans="1:11" s="1" customFormat="1" ht="19.5" customHeight="1" hidden="1" thickBot="1">
      <c r="A47" s="36"/>
      <c r="B47" s="55" t="s">
        <v>60</v>
      </c>
      <c r="C47" s="55"/>
      <c r="D47" s="55"/>
      <c r="E47" s="55"/>
      <c r="F47" s="55"/>
      <c r="G47" s="54"/>
      <c r="H47" s="54"/>
      <c r="I47" s="54"/>
      <c r="J47" s="54"/>
      <c r="K47" s="54"/>
    </row>
    <row r="48" spans="1:11" s="1" customFormat="1" ht="18.75" customHeight="1" hidden="1">
      <c r="A48" s="3">
        <f>SUM(A49:A52)</f>
        <v>0</v>
      </c>
      <c r="B48" s="79" t="s">
        <v>29</v>
      </c>
      <c r="C48" s="79"/>
      <c r="D48" s="79"/>
      <c r="E48" s="79"/>
      <c r="F48" s="79"/>
      <c r="G48" s="79"/>
      <c r="H48" s="79"/>
      <c r="I48" s="79"/>
      <c r="J48" s="79"/>
      <c r="K48" s="79"/>
    </row>
    <row r="49" spans="1:11" s="1" customFormat="1" ht="30" customHeight="1" hidden="1">
      <c r="A49" s="4"/>
      <c r="B49" s="57" t="s">
        <v>52</v>
      </c>
      <c r="C49" s="58"/>
      <c r="D49" s="58"/>
      <c r="E49" s="58"/>
      <c r="F49" s="58"/>
      <c r="G49" s="58"/>
      <c r="H49" s="58"/>
      <c r="I49" s="58"/>
      <c r="J49" s="58"/>
      <c r="K49" s="59"/>
    </row>
    <row r="50" spans="1:11" s="1" customFormat="1" ht="30" customHeight="1" hidden="1" thickBot="1">
      <c r="A50" s="36"/>
      <c r="B50" s="66" t="s">
        <v>53</v>
      </c>
      <c r="C50" s="160"/>
      <c r="D50" s="160"/>
      <c r="E50" s="160"/>
      <c r="F50" s="160"/>
      <c r="G50" s="160"/>
      <c r="H50" s="160"/>
      <c r="I50" s="160"/>
      <c r="J50" s="160"/>
      <c r="K50" s="161"/>
    </row>
    <row r="51" spans="1:253" s="1" customFormat="1" ht="30" customHeight="1" hidden="1">
      <c r="A51" s="39"/>
      <c r="B51" s="63" t="s">
        <v>55</v>
      </c>
      <c r="C51" s="63"/>
      <c r="D51" s="63"/>
      <c r="E51" s="63"/>
      <c r="F51" s="63"/>
      <c r="G51" s="62" t="s">
        <v>56</v>
      </c>
      <c r="H51" s="62"/>
      <c r="I51" s="62"/>
      <c r="J51" s="62"/>
      <c r="K51" s="6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34" s="6" customFormat="1" ht="30" customHeight="1" hidden="1" thickBot="1">
      <c r="A52" s="36"/>
      <c r="B52" s="55" t="s">
        <v>54</v>
      </c>
      <c r="C52" s="55"/>
      <c r="D52" s="55"/>
      <c r="E52" s="55"/>
      <c r="F52" s="55"/>
      <c r="G52" s="54"/>
      <c r="H52" s="54"/>
      <c r="I52" s="54"/>
      <c r="J52" s="54"/>
      <c r="K52" s="5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11" s="1" customFormat="1" ht="18" customHeight="1" hidden="1">
      <c r="A53" s="38">
        <f>SUM(A54:A56)</f>
        <v>0</v>
      </c>
      <c r="B53" s="56" t="s">
        <v>6</v>
      </c>
      <c r="C53" s="56"/>
      <c r="D53" s="56"/>
      <c r="E53" s="56"/>
      <c r="F53" s="56"/>
      <c r="G53" s="56"/>
      <c r="H53" s="56"/>
      <c r="I53" s="56"/>
      <c r="J53" s="56"/>
      <c r="K53" s="56"/>
    </row>
    <row r="54" spans="1:11" s="1" customFormat="1" ht="33" customHeight="1" hidden="1">
      <c r="A54" s="4"/>
      <c r="B54" s="52" t="s">
        <v>57</v>
      </c>
      <c r="C54" s="52"/>
      <c r="D54" s="52"/>
      <c r="E54" s="52"/>
      <c r="F54" s="52"/>
      <c r="G54" s="53" t="s">
        <v>58</v>
      </c>
      <c r="H54" s="53"/>
      <c r="I54" s="53"/>
      <c r="J54" s="53"/>
      <c r="K54" s="53"/>
    </row>
    <row r="55" spans="1:11" s="1" customFormat="1" ht="38.25" customHeight="1" hidden="1" thickBot="1">
      <c r="A55" s="36"/>
      <c r="B55" s="55" t="s">
        <v>54</v>
      </c>
      <c r="C55" s="55"/>
      <c r="D55" s="55"/>
      <c r="E55" s="55"/>
      <c r="F55" s="55"/>
      <c r="G55" s="54"/>
      <c r="H55" s="54"/>
      <c r="I55" s="54"/>
      <c r="J55" s="54"/>
      <c r="K55" s="54"/>
    </row>
    <row r="56" spans="1:11" ht="43.5" customHeight="1" hidden="1">
      <c r="A56" s="37"/>
      <c r="B56" s="130" t="s">
        <v>51</v>
      </c>
      <c r="C56" s="131"/>
      <c r="D56" s="131"/>
      <c r="E56" s="131"/>
      <c r="F56" s="131"/>
      <c r="G56" s="131"/>
      <c r="H56" s="131"/>
      <c r="I56" s="131"/>
      <c r="J56" s="131"/>
      <c r="K56" s="131"/>
    </row>
    <row r="57" spans="1:34" s="6" customFormat="1" ht="54" customHeight="1" hidden="1">
      <c r="A57" s="4"/>
      <c r="B57" s="60"/>
      <c r="C57" s="78"/>
      <c r="D57" s="78"/>
      <c r="E57" s="78"/>
      <c r="F57" s="78"/>
      <c r="G57" s="78"/>
      <c r="H57" s="78"/>
      <c r="I57" s="78"/>
      <c r="J57" s="78"/>
      <c r="K57" s="7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253" s="1" customFormat="1" ht="54" customHeight="1" hidden="1">
      <c r="A58" s="3">
        <f>SUM(A59:A60)</f>
        <v>0</v>
      </c>
      <c r="B58" s="79" t="s">
        <v>12</v>
      </c>
      <c r="C58" s="79"/>
      <c r="D58" s="79"/>
      <c r="E58" s="79"/>
      <c r="F58" s="79"/>
      <c r="G58" s="79"/>
      <c r="H58" s="79"/>
      <c r="I58" s="79"/>
      <c r="J58" s="79"/>
      <c r="K58" s="79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1" customFormat="1" ht="39" customHeight="1" hidden="1">
      <c r="A59" s="4"/>
      <c r="B59" s="57" t="s">
        <v>48</v>
      </c>
      <c r="C59" s="123"/>
      <c r="D59" s="123"/>
      <c r="E59" s="123"/>
      <c r="F59" s="123"/>
      <c r="G59" s="123"/>
      <c r="H59" s="123"/>
      <c r="I59" s="123"/>
      <c r="J59" s="123"/>
      <c r="K59" s="12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34" s="6" customFormat="1" ht="36" customHeight="1" hidden="1">
      <c r="A60" s="4"/>
      <c r="B60" s="138" t="s">
        <v>49</v>
      </c>
      <c r="C60" s="139"/>
      <c r="D60" s="139"/>
      <c r="E60" s="139"/>
      <c r="F60" s="139"/>
      <c r="G60" s="139"/>
      <c r="H60" s="139"/>
      <c r="I60" s="139"/>
      <c r="J60" s="139"/>
      <c r="K60" s="14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253" s="1" customFormat="1" ht="54" customHeight="1" hidden="1">
      <c r="A61" s="3"/>
      <c r="B61" s="79" t="s">
        <v>8</v>
      </c>
      <c r="C61" s="79"/>
      <c r="D61" s="79"/>
      <c r="E61" s="79"/>
      <c r="F61" s="79"/>
      <c r="G61" s="79"/>
      <c r="H61" s="79"/>
      <c r="I61" s="79"/>
      <c r="J61" s="79"/>
      <c r="K61" s="79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1" customFormat="1" ht="54" customHeight="1" hidden="1">
      <c r="A62" s="4"/>
      <c r="B62" s="60" t="s">
        <v>18</v>
      </c>
      <c r="C62" s="78"/>
      <c r="D62" s="78"/>
      <c r="E62" s="78"/>
      <c r="F62" s="78"/>
      <c r="G62" s="78"/>
      <c r="H62" s="78"/>
      <c r="I62" s="78"/>
      <c r="J62" s="78"/>
      <c r="K62" s="7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11" s="1" customFormat="1" ht="54" customHeight="1" hidden="1">
      <c r="A63" s="4"/>
      <c r="B63" s="60" t="s">
        <v>16</v>
      </c>
      <c r="C63" s="78"/>
      <c r="D63" s="78"/>
      <c r="E63" s="78"/>
      <c r="F63" s="78"/>
      <c r="G63" s="78"/>
      <c r="H63" s="78"/>
      <c r="I63" s="78"/>
      <c r="J63" s="78"/>
      <c r="K63" s="78"/>
    </row>
    <row r="64" spans="1:11" s="1" customFormat="1" ht="54" customHeight="1" hidden="1">
      <c r="A64" s="4"/>
      <c r="B64" s="60" t="s">
        <v>17</v>
      </c>
      <c r="C64" s="78"/>
      <c r="D64" s="78"/>
      <c r="E64" s="78"/>
      <c r="F64" s="78"/>
      <c r="G64" s="78"/>
      <c r="H64" s="78"/>
      <c r="I64" s="78"/>
      <c r="J64" s="78"/>
      <c r="K64" s="78"/>
    </row>
    <row r="65" spans="1:34" s="6" customFormat="1" ht="54" customHeight="1" hidden="1">
      <c r="A65" s="4"/>
      <c r="B65" s="57" t="s">
        <v>27</v>
      </c>
      <c r="C65" s="58"/>
      <c r="D65" s="58"/>
      <c r="E65" s="58"/>
      <c r="F65" s="58"/>
      <c r="G65" s="58"/>
      <c r="H65" s="58"/>
      <c r="I65" s="58"/>
      <c r="J65" s="58"/>
      <c r="K65" s="5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6" customFormat="1" ht="18.75" customHeight="1" hidden="1">
      <c r="A66" s="3">
        <f>SUM(A67:A68)</f>
        <v>0</v>
      </c>
      <c r="B66" s="79" t="s">
        <v>5</v>
      </c>
      <c r="C66" s="79"/>
      <c r="D66" s="79"/>
      <c r="E66" s="79"/>
      <c r="F66" s="79"/>
      <c r="G66" s="79"/>
      <c r="H66" s="79"/>
      <c r="I66" s="79"/>
      <c r="J66" s="79"/>
      <c r="K66" s="7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s="6" customFormat="1" ht="30" customHeight="1" hidden="1">
      <c r="A67" s="4"/>
      <c r="B67" s="52" t="s">
        <v>57</v>
      </c>
      <c r="C67" s="52"/>
      <c r="D67" s="52"/>
      <c r="E67" s="52"/>
      <c r="F67" s="52"/>
      <c r="G67" s="53" t="s">
        <v>58</v>
      </c>
      <c r="H67" s="53"/>
      <c r="I67" s="53"/>
      <c r="J67" s="53"/>
      <c r="K67" s="5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s="6" customFormat="1" ht="30" customHeight="1" hidden="1">
      <c r="A68" s="4"/>
      <c r="B68" s="52" t="s">
        <v>54</v>
      </c>
      <c r="C68" s="52"/>
      <c r="D68" s="52"/>
      <c r="E68" s="52"/>
      <c r="F68" s="52"/>
      <c r="G68" s="53"/>
      <c r="H68" s="53"/>
      <c r="I68" s="53"/>
      <c r="J68" s="53"/>
      <c r="K68" s="5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11" ht="24.75" customHeight="1">
      <c r="A69" s="7">
        <f>A25+A44+A48+A53+A66</f>
        <v>-1.1368683772161603E-13</v>
      </c>
      <c r="B69" s="135" t="s">
        <v>19</v>
      </c>
      <c r="C69" s="135"/>
      <c r="D69" s="135"/>
      <c r="E69" s="135"/>
      <c r="F69" s="135"/>
      <c r="G69" s="135"/>
      <c r="H69" s="135"/>
      <c r="I69" s="135"/>
      <c r="J69" s="135"/>
      <c r="K69" s="135"/>
    </row>
    <row r="70" spans="1:11" ht="34.5" customHeight="1">
      <c r="A70" s="22">
        <f>A69</f>
        <v>-1.1368683772161603E-13</v>
      </c>
      <c r="B70" s="142" t="s">
        <v>39</v>
      </c>
      <c r="C70" s="142"/>
      <c r="D70" s="142"/>
      <c r="E70" s="142"/>
      <c r="F70" s="142"/>
      <c r="G70" s="142"/>
      <c r="H70" s="142"/>
      <c r="I70" s="142"/>
      <c r="J70" s="142"/>
      <c r="K70" s="142"/>
    </row>
    <row r="71" spans="1:11" ht="16.5" customHeight="1">
      <c r="A71" s="23"/>
      <c r="B71" s="125" t="s">
        <v>7</v>
      </c>
      <c r="C71" s="125"/>
      <c r="D71" s="125"/>
      <c r="E71" s="125"/>
      <c r="F71" s="125"/>
      <c r="G71" s="125"/>
      <c r="H71" s="125"/>
      <c r="I71" s="125"/>
      <c r="J71" s="125"/>
      <c r="K71" s="125"/>
    </row>
    <row r="72" spans="1:11" s="1" customFormat="1" ht="17.25" customHeight="1">
      <c r="A72" s="24">
        <f>SUM(A25)</f>
        <v>659.8999999999999</v>
      </c>
      <c r="B72" s="99" t="s">
        <v>13</v>
      </c>
      <c r="C72" s="100"/>
      <c r="D72" s="100"/>
      <c r="E72" s="100"/>
      <c r="F72" s="100"/>
      <c r="G72" s="100"/>
      <c r="H72" s="100"/>
      <c r="I72" s="100"/>
      <c r="J72" s="100"/>
      <c r="K72" s="100"/>
    </row>
    <row r="73" spans="1:11" s="1" customFormat="1" ht="19.5" customHeight="1" hidden="1">
      <c r="A73" s="25"/>
      <c r="B73" s="94" t="s">
        <v>14</v>
      </c>
      <c r="C73" s="95"/>
      <c r="D73" s="95"/>
      <c r="E73" s="95"/>
      <c r="F73" s="95"/>
      <c r="G73" s="95"/>
      <c r="H73" s="95"/>
      <c r="I73" s="95"/>
      <c r="J73" s="95"/>
      <c r="K73" s="95"/>
    </row>
    <row r="74" spans="1:253" s="1" customFormat="1" ht="14.25" customHeight="1">
      <c r="A74" s="25">
        <f>SUM(A44)</f>
        <v>-659.9</v>
      </c>
      <c r="B74" s="94" t="s">
        <v>9</v>
      </c>
      <c r="C74" s="95"/>
      <c r="D74" s="95"/>
      <c r="E74" s="95"/>
      <c r="F74" s="95"/>
      <c r="G74" s="95"/>
      <c r="H74" s="95"/>
      <c r="I74" s="95"/>
      <c r="J74" s="95"/>
      <c r="K74" s="95"/>
      <c r="IS74" s="1">
        <f>SUM(A74:IR74)</f>
        <v>-659.9</v>
      </c>
    </row>
    <row r="75" spans="1:11" s="1" customFormat="1" ht="14.25" customHeight="1" hidden="1">
      <c r="A75" s="25"/>
      <c r="B75" s="94" t="s">
        <v>15</v>
      </c>
      <c r="C75" s="95"/>
      <c r="D75" s="95"/>
      <c r="E75" s="95"/>
      <c r="F75" s="95"/>
      <c r="G75" s="95"/>
      <c r="H75" s="95"/>
      <c r="I75" s="95"/>
      <c r="J75" s="95"/>
      <c r="K75" s="95"/>
    </row>
    <row r="76" spans="1:11" s="1" customFormat="1" ht="14.25" customHeight="1" hidden="1">
      <c r="A76" s="25"/>
      <c r="B76" s="94" t="s">
        <v>10</v>
      </c>
      <c r="C76" s="95"/>
      <c r="D76" s="95"/>
      <c r="E76" s="95"/>
      <c r="F76" s="95"/>
      <c r="G76" s="95"/>
      <c r="H76" s="95"/>
      <c r="I76" s="95"/>
      <c r="J76" s="95"/>
      <c r="K76" s="95"/>
    </row>
    <row r="77" spans="1:11" s="1" customFormat="1" ht="14.25" customHeight="1" hidden="1">
      <c r="A77" s="25"/>
      <c r="B77" s="94" t="s">
        <v>11</v>
      </c>
      <c r="C77" s="95"/>
      <c r="D77" s="95"/>
      <c r="E77" s="95"/>
      <c r="F77" s="95"/>
      <c r="G77" s="95"/>
      <c r="H77" s="95"/>
      <c r="I77" s="95"/>
      <c r="J77" s="95"/>
      <c r="K77" s="95"/>
    </row>
    <row r="78" spans="1:11" ht="12" customHeight="1" hidden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1.25" customHeight="1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</row>
    <row r="80" ht="6.75" customHeight="1">
      <c r="A80" s="43"/>
    </row>
    <row r="81" spans="1:11" ht="21" customHeight="1" hidden="1">
      <c r="A81" s="137" t="s">
        <v>38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</row>
    <row r="82" spans="1:11" s="12" customFormat="1" ht="9.75" customHeight="1" hidden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4.25" customHeight="1" hidden="1">
      <c r="A83" s="136" t="s">
        <v>34</v>
      </c>
      <c r="B83" s="101"/>
      <c r="C83" s="102"/>
      <c r="D83" s="132" t="s">
        <v>37</v>
      </c>
      <c r="E83" s="133"/>
      <c r="F83" s="133"/>
      <c r="G83" s="133"/>
      <c r="H83" s="133"/>
      <c r="I83" s="133"/>
      <c r="J83" s="134"/>
      <c r="K83" s="18">
        <f>K85+K87</f>
        <v>-1.1368683772161603E-13</v>
      </c>
    </row>
    <row r="84" spans="1:11" s="11" customFormat="1" ht="12.75" customHeight="1" hidden="1">
      <c r="A84" s="96"/>
      <c r="B84" s="97"/>
      <c r="C84" s="98"/>
      <c r="D84" s="107" t="s">
        <v>7</v>
      </c>
      <c r="E84" s="108"/>
      <c r="F84" s="108"/>
      <c r="G84" s="108"/>
      <c r="H84" s="108"/>
      <c r="I84" s="108"/>
      <c r="J84" s="109"/>
      <c r="K84" s="19"/>
    </row>
    <row r="85" spans="1:11" s="11" customFormat="1" ht="35.25" customHeight="1" hidden="1">
      <c r="A85" s="96" t="s">
        <v>33</v>
      </c>
      <c r="B85" s="101"/>
      <c r="C85" s="102"/>
      <c r="D85" s="103" t="s">
        <v>32</v>
      </c>
      <c r="E85" s="104"/>
      <c r="F85" s="104"/>
      <c r="G85" s="104"/>
      <c r="H85" s="104"/>
      <c r="I85" s="104"/>
      <c r="J85" s="105"/>
      <c r="K85" s="44">
        <f>K86</f>
        <v>0</v>
      </c>
    </row>
    <row r="86" spans="1:34" s="13" customFormat="1" ht="45.75" customHeight="1" hidden="1">
      <c r="A86" s="91" t="s">
        <v>30</v>
      </c>
      <c r="B86" s="92"/>
      <c r="C86" s="93"/>
      <c r="D86" s="106" t="s">
        <v>31</v>
      </c>
      <c r="E86" s="104"/>
      <c r="F86" s="104"/>
      <c r="G86" s="104"/>
      <c r="H86" s="104"/>
      <c r="I86" s="104"/>
      <c r="J86" s="105"/>
      <c r="K86" s="20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</row>
    <row r="87" spans="1:34" s="10" customFormat="1" ht="30.75" customHeight="1" hidden="1">
      <c r="A87" s="122" t="s">
        <v>28</v>
      </c>
      <c r="B87" s="117"/>
      <c r="C87" s="118"/>
      <c r="D87" s="112" t="s">
        <v>22</v>
      </c>
      <c r="E87" s="113"/>
      <c r="F87" s="113"/>
      <c r="G87" s="113"/>
      <c r="H87" s="113"/>
      <c r="I87" s="113"/>
      <c r="J87" s="114"/>
      <c r="K87" s="45">
        <f>K88+K89-K84</f>
        <v>-1.1368683772161603E-13</v>
      </c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</row>
    <row r="88" spans="1:34" s="10" customFormat="1" ht="33.75" customHeight="1" hidden="1">
      <c r="A88" s="91" t="s">
        <v>23</v>
      </c>
      <c r="B88" s="117"/>
      <c r="C88" s="118"/>
      <c r="D88" s="121" t="s">
        <v>24</v>
      </c>
      <c r="E88" s="113"/>
      <c r="F88" s="113"/>
      <c r="G88" s="113"/>
      <c r="H88" s="113"/>
      <c r="I88" s="113"/>
      <c r="J88" s="114"/>
      <c r="K88" s="21">
        <f>-(A17+K86)</f>
        <v>0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</row>
    <row r="89" spans="1:34" s="10" customFormat="1" ht="40.5" customHeight="1" hidden="1">
      <c r="A89" s="91" t="s">
        <v>25</v>
      </c>
      <c r="B89" s="117"/>
      <c r="C89" s="118"/>
      <c r="D89" s="121" t="s">
        <v>26</v>
      </c>
      <c r="E89" s="113"/>
      <c r="F89" s="113"/>
      <c r="G89" s="113"/>
      <c r="H89" s="113"/>
      <c r="I89" s="113"/>
      <c r="J89" s="114"/>
      <c r="K89" s="21">
        <f>A70</f>
        <v>-1.1368683772161603E-13</v>
      </c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</row>
    <row r="90" spans="1:11" s="50" customFormat="1" ht="40.5" customHeight="1">
      <c r="A90" s="115" t="s">
        <v>77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</row>
    <row r="91" spans="1:11" ht="24.75" customHeight="1">
      <c r="A91" s="119" t="s">
        <v>35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</row>
    <row r="92" ht="19.5" customHeight="1"/>
    <row r="93" spans="1:3" ht="15">
      <c r="A93" s="110" t="s">
        <v>76</v>
      </c>
      <c r="B93" s="111"/>
      <c r="C93" s="111"/>
    </row>
    <row r="94" spans="1:11" s="46" customFormat="1" ht="1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</row>
  </sheetData>
  <sheetProtection/>
  <mergeCells count="95">
    <mergeCell ref="A24:K24"/>
    <mergeCell ref="B25:K25"/>
    <mergeCell ref="B41:K41"/>
    <mergeCell ref="B35:K35"/>
    <mergeCell ref="B48:K48"/>
    <mergeCell ref="B32:K32"/>
    <mergeCell ref="B30:K30"/>
    <mergeCell ref="B28:K28"/>
    <mergeCell ref="B42:K42"/>
    <mergeCell ref="B50:K50"/>
    <mergeCell ref="B27:K27"/>
    <mergeCell ref="B33:K33"/>
    <mergeCell ref="G1:K1"/>
    <mergeCell ref="A2:K2"/>
    <mergeCell ref="A3:K3"/>
    <mergeCell ref="A4:K7"/>
    <mergeCell ref="A8:K8"/>
    <mergeCell ref="B34:K34"/>
    <mergeCell ref="B20:K20"/>
    <mergeCell ref="B15:K15"/>
    <mergeCell ref="B13:K13"/>
    <mergeCell ref="B12:K12"/>
    <mergeCell ref="D83:J83"/>
    <mergeCell ref="B69:K69"/>
    <mergeCell ref="B75:K75"/>
    <mergeCell ref="A83:C83"/>
    <mergeCell ref="A81:K81"/>
    <mergeCell ref="B60:K60"/>
    <mergeCell ref="A79:K79"/>
    <mergeCell ref="B73:K73"/>
    <mergeCell ref="B70:K70"/>
    <mergeCell ref="B63:K63"/>
    <mergeCell ref="B71:K71"/>
    <mergeCell ref="B65:K65"/>
    <mergeCell ref="B38:K38"/>
    <mergeCell ref="B40:K40"/>
    <mergeCell ref="B56:K56"/>
    <mergeCell ref="B57:K57"/>
    <mergeCell ref="B58:K58"/>
    <mergeCell ref="B62:K62"/>
    <mergeCell ref="A93:C93"/>
    <mergeCell ref="D87:J87"/>
    <mergeCell ref="A90:K90"/>
    <mergeCell ref="A89:C89"/>
    <mergeCell ref="A88:C88"/>
    <mergeCell ref="A91:K91"/>
    <mergeCell ref="D88:J88"/>
    <mergeCell ref="D89:J89"/>
    <mergeCell ref="A87:C87"/>
    <mergeCell ref="A86:C86"/>
    <mergeCell ref="B74:K74"/>
    <mergeCell ref="B76:K76"/>
    <mergeCell ref="A84:C84"/>
    <mergeCell ref="B72:K72"/>
    <mergeCell ref="A85:C85"/>
    <mergeCell ref="D85:J85"/>
    <mergeCell ref="B77:K77"/>
    <mergeCell ref="D86:J86"/>
    <mergeCell ref="D84:J84"/>
    <mergeCell ref="B64:K64"/>
    <mergeCell ref="B66:K66"/>
    <mergeCell ref="A22:K22"/>
    <mergeCell ref="B29:K29"/>
    <mergeCell ref="B31:K31"/>
    <mergeCell ref="B26:K26"/>
    <mergeCell ref="B51:F51"/>
    <mergeCell ref="B52:F52"/>
    <mergeCell ref="B59:K59"/>
    <mergeCell ref="B61:K61"/>
    <mergeCell ref="B10:K10"/>
    <mergeCell ref="B11:K11"/>
    <mergeCell ref="B19:K19"/>
    <mergeCell ref="B14:K14"/>
    <mergeCell ref="B16:K16"/>
    <mergeCell ref="B18:K18"/>
    <mergeCell ref="B17:K17"/>
    <mergeCell ref="G67:K68"/>
    <mergeCell ref="B67:F67"/>
    <mergeCell ref="B68:F68"/>
    <mergeCell ref="G51:K52"/>
    <mergeCell ref="B36:F36"/>
    <mergeCell ref="G36:K37"/>
    <mergeCell ref="B37:F37"/>
    <mergeCell ref="B39:K39"/>
    <mergeCell ref="B53:K53"/>
    <mergeCell ref="B43:K43"/>
    <mergeCell ref="B54:F54"/>
    <mergeCell ref="G54:K55"/>
    <mergeCell ref="B55:F55"/>
    <mergeCell ref="B44:K44"/>
    <mergeCell ref="B46:F46"/>
    <mergeCell ref="G46:K47"/>
    <mergeCell ref="B47:F47"/>
    <mergeCell ref="B49:K49"/>
    <mergeCell ref="B45:K45"/>
  </mergeCells>
  <printOptions/>
  <pageMargins left="1.062992125984252" right="0.31496062992125984" top="0.2362204724409449" bottom="0.2755905511811024" header="0.15748031496062992" footer="0.196850393700787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Татьяна И.</cp:lastModifiedBy>
  <cp:lastPrinted>2018-04-19T13:33:44Z</cp:lastPrinted>
  <dcterms:created xsi:type="dcterms:W3CDTF">1996-10-08T23:32:33Z</dcterms:created>
  <dcterms:modified xsi:type="dcterms:W3CDTF">2018-04-19T13:33:47Z</dcterms:modified>
  <cp:category/>
  <cp:version/>
  <cp:contentType/>
  <cp:contentStatus/>
</cp:coreProperties>
</file>