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0" windowWidth="15750" windowHeight="12525" activeTab="0"/>
  </bookViews>
  <sheets>
    <sheet name="прилож.2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<sst xmlns="http://schemas.openxmlformats.org/spreadsheetml/2006/main" count="110" uniqueCount="107">
  <si>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</si>
  <si>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</si>
  <si>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</si>
  <si>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</si>
  <si>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</si>
  <si>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</si>
  <si>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</si>
  <si>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</si>
  <si>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</si>
  <si>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</si>
  <si>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</si>
  <si>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</si>
  <si>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</si>
  <si>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</si>
  <si>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</si>
  <si>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</si>
  <si>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</si>
  <si>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</si>
  <si>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</si>
  <si>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</si>
  <si>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</si>
  <si>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</si>
  <si>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</si>
  <si>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</si>
  <si>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</si>
  <si>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</si>
  <si>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</si>
  <si>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</si>
  <si>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</si>
  <si>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</si>
  <si>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</si>
  <si>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</si>
  <si>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</si>
  <si>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</si>
  <si>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</si>
  <si>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</si>
  <si>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</si>
  <si>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</si>
  <si>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</si>
  <si>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</si>
  <si>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</si>
  <si>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</si>
  <si>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</si>
  <si>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</si>
  <si>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</si>
  <si>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</si>
  <si>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</si>
  <si>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</si>
  <si>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</si>
  <si>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</si>
  <si>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</si>
  <si>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</si>
  <si>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</si>
  <si>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</si>
  <si>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</si>
  <si>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</si>
  <si>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</si>
  <si>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</si>
  <si>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</si>
  <si>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</si>
  <si>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</si>
  <si>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</si>
  <si>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</si>
  <si>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</si>
  <si>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</si>
  <si>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</si>
  <si>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</si>
  <si>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</si>
  <si>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</si>
  <si>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</si>
  <si>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</si>
  <si>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</si>
  <si>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</si>
  <si>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</si>
  <si>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</si>
  <si>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</si>
  <si>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</si>
  <si>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</si>
  <si>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</si>
  <si>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</si>
  <si>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</si>
  <si>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 на организацию библиотечного обслуживания населения межпоселенческими библиотеками, комплектование и обеспечение сохранности их библиотечных фондов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</si>
  <si>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</si>
  <si>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</si>
  <si>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</si>
  <si>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</si>
  <si>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</si>
  <si>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</si>
  <si>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</si>
  <si>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</si>
  <si>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</si>
  <si>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</si>
  <si>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</si>
  <si>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</si>
  <si>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>Сланцевского муниципального района Ленинградской области на 2018 год</t>
  </si>
  <si>
    <t xml:space="preserve"> на проведение капитального ремонта объектов культуры городских поселений Ленинградской области 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</si>
  <si>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</si>
  <si>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</si>
  <si>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 xml:space="preserve">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</si>
  <si>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</si>
  <si>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 xml:space="preserve"> на поддержку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</t>
  </si>
  <si>
    <t xml:space="preserve"> на финансовое обеспечение исполнения переданного полномочия по созданию условий для обеспечению поселений, входящих в состав муниципального района, услугами по организации досуга и услугами организаций культуры </t>
  </si>
  <si>
    <t xml:space="preserve"> на жилье молодежи</t>
  </si>
  <si>
    <t xml:space="preserve"> на осуществление  мероприятий по развитию общественной инфраструктуры</t>
  </si>
  <si>
    <t xml:space="preserve"> на реализацию мероприятий по обеспечению жильем молодых семей</t>
  </si>
  <si>
    <t>от 19.12.2017   № 328-гсд</t>
  </si>
  <si>
    <t>(в редакции решения совета депутатов от  24.04.2018 №347-гсд)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</si>
</sst>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5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6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6" fillId="0" borderId="22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179" fontId="6" fillId="33" borderId="2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11" fillId="0" borderId="24" xfId="0" applyFont="1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  <xf numFmtId="173" fontId="1" fillId="0" borderId="3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57" t="s">
        <v>73</v>
      </c>
    </row>
    <row r="3" ht="12.75">
      <c r="C3" s="57" t="s">
        <v>72</v>
      </c>
    </row>
    <row r="4" ht="12.75">
      <c r="C4" s="57" t="s">
        <v>71</v>
      </c>
    </row>
    <row r="5" ht="12.75">
      <c r="C5" s="57" t="s">
        <v>70</v>
      </c>
    </row>
    <row r="6" ht="12.75">
      <c r="C6" s="57" t="s">
        <v>69</v>
      </c>
    </row>
    <row r="7" ht="12.75">
      <c r="C7" s="57" t="s">
        <v>68</v>
      </c>
    </row>
    <row r="8" spans="2:3" ht="12.75" customHeight="1">
      <c r="B8" s="70"/>
      <c r="C8" s="57" t="s">
        <v>105</v>
      </c>
    </row>
    <row r="9" spans="2:3" ht="12.75">
      <c r="B9" s="51"/>
      <c r="C9" s="66" t="s">
        <v>106</v>
      </c>
    </row>
    <row r="10" ht="12.75">
      <c r="B10" t="s">
        <v>43</v>
      </c>
    </row>
    <row r="12" spans="1:3" ht="15.75">
      <c r="A12" s="73" t="s">
        <v>0</v>
      </c>
      <c r="B12" s="73"/>
      <c r="C12" s="73"/>
    </row>
    <row r="13" spans="1:3" ht="15.75">
      <c r="A13" s="73" t="s">
        <v>94</v>
      </c>
      <c r="B13" s="73"/>
      <c r="C13" s="73"/>
    </row>
    <row r="14" ht="15" thickBot="1">
      <c r="B14" s="2"/>
    </row>
    <row r="15" spans="1:3" s="1" customFormat="1" ht="12.75">
      <c r="A15" s="74" t="s">
        <v>1</v>
      </c>
      <c r="B15" s="76" t="s">
        <v>2</v>
      </c>
      <c r="C15" s="78" t="s">
        <v>3</v>
      </c>
    </row>
    <row r="16" spans="1:3" s="1" customFormat="1" ht="18.75" customHeight="1" thickBot="1">
      <c r="A16" s="75"/>
      <c r="B16" s="77"/>
      <c r="C16" s="79"/>
    </row>
    <row r="17" spans="1:3" ht="25.5">
      <c r="A17" s="5" t="s">
        <v>4</v>
      </c>
      <c r="B17" s="6" t="s">
        <v>5</v>
      </c>
      <c r="C17" s="7">
        <f>C18+C22+C24+C27+C38+C40+C43+C46+C45+C20</f>
        <v>147593.30000000002</v>
      </c>
    </row>
    <row r="18" spans="1:3" ht="16.5" customHeight="1">
      <c r="A18" s="8" t="s">
        <v>6</v>
      </c>
      <c r="B18" s="9" t="s">
        <v>7</v>
      </c>
      <c r="C18" s="10">
        <f>SUM(C19:C19)</f>
        <v>48114.4</v>
      </c>
    </row>
    <row r="19" spans="1:3" ht="17.25" customHeight="1">
      <c r="A19" s="47" t="s">
        <v>8</v>
      </c>
      <c r="B19" s="11" t="s">
        <v>9</v>
      </c>
      <c r="C19" s="39">
        <v>48114.4</v>
      </c>
    </row>
    <row r="20" spans="1:3" ht="17.25" customHeight="1">
      <c r="A20" s="35" t="s">
        <v>44</v>
      </c>
      <c r="B20" s="22" t="s">
        <v>45</v>
      </c>
      <c r="C20" s="10">
        <f>C21</f>
        <v>3595.3</v>
      </c>
    </row>
    <row r="21" spans="1:3" ht="18" customHeight="1">
      <c r="A21" s="47" t="s">
        <v>46</v>
      </c>
      <c r="B21" s="11" t="s">
        <v>47</v>
      </c>
      <c r="C21" s="39">
        <v>3595.3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7" t="s">
        <v>12</v>
      </c>
      <c r="B23" s="11" t="s">
        <v>13</v>
      </c>
      <c r="C23" s="39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37554.5</v>
      </c>
    </row>
    <row r="25" spans="1:3" ht="16.5" customHeight="1">
      <c r="A25" s="12" t="s">
        <v>16</v>
      </c>
      <c r="B25" s="13" t="s">
        <v>17</v>
      </c>
      <c r="C25" s="39">
        <v>1328.8</v>
      </c>
    </row>
    <row r="26" spans="1:3" ht="19.5" customHeight="1">
      <c r="A26" s="47" t="s">
        <v>18</v>
      </c>
      <c r="B26" s="11" t="s">
        <v>19</v>
      </c>
      <c r="C26" s="39">
        <v>36225.7</v>
      </c>
    </row>
    <row r="27" spans="1:3" ht="25.5">
      <c r="A27" s="8" t="s">
        <v>20</v>
      </c>
      <c r="B27" s="9" t="s">
        <v>21</v>
      </c>
      <c r="C27" s="10">
        <f>C28+C35+C33</f>
        <v>44695.200000000004</v>
      </c>
    </row>
    <row r="28" spans="1:3" ht="50.25" customHeight="1">
      <c r="A28" s="27" t="s">
        <v>22</v>
      </c>
      <c r="B28" s="28" t="s">
        <v>23</v>
      </c>
      <c r="C28" s="10">
        <f>C29+C32+C30+C31</f>
        <v>41970.200000000004</v>
      </c>
    </row>
    <row r="29" spans="1:3" ht="32.25" customHeight="1">
      <c r="A29" s="23" t="s">
        <v>48</v>
      </c>
      <c r="B29" s="24" t="s">
        <v>49</v>
      </c>
      <c r="C29" s="39">
        <v>26522.6</v>
      </c>
    </row>
    <row r="30" spans="1:3" ht="33.75" customHeight="1">
      <c r="A30" s="36" t="s">
        <v>50</v>
      </c>
      <c r="B30" s="46" t="s">
        <v>51</v>
      </c>
      <c r="C30" s="39">
        <v>733.8</v>
      </c>
    </row>
    <row r="31" spans="1:3" ht="25.5" customHeight="1">
      <c r="A31" s="36" t="s">
        <v>83</v>
      </c>
      <c r="B31" s="58" t="s">
        <v>82</v>
      </c>
      <c r="C31" s="39">
        <v>150.4</v>
      </c>
    </row>
    <row r="32" spans="1:3" ht="28.5" customHeight="1">
      <c r="A32" s="52" t="s">
        <v>74</v>
      </c>
      <c r="B32" s="53" t="s">
        <v>75</v>
      </c>
      <c r="C32" s="54">
        <v>14563.4</v>
      </c>
    </row>
    <row r="33" spans="1:3" s="15" customFormat="1" ht="18.75" customHeight="1">
      <c r="A33" s="27" t="s">
        <v>54</v>
      </c>
      <c r="B33" s="34" t="s">
        <v>24</v>
      </c>
      <c r="C33" s="10">
        <f>C34</f>
        <v>25</v>
      </c>
    </row>
    <row r="34" spans="1:3" s="41" customFormat="1" ht="26.25" customHeight="1">
      <c r="A34" s="49" t="s">
        <v>62</v>
      </c>
      <c r="B34" s="40" t="s">
        <v>63</v>
      </c>
      <c r="C34" s="39">
        <v>25</v>
      </c>
    </row>
    <row r="35" spans="1:3" ht="42.75" customHeight="1">
      <c r="A35" s="29" t="s">
        <v>55</v>
      </c>
      <c r="B35" s="31" t="s">
        <v>25</v>
      </c>
      <c r="C35" s="30">
        <f>C36+C37</f>
        <v>2700</v>
      </c>
    </row>
    <row r="36" spans="1:3" ht="26.25" customHeight="1" hidden="1">
      <c r="A36" s="32" t="s">
        <v>56</v>
      </c>
      <c r="B36" s="26" t="s">
        <v>53</v>
      </c>
      <c r="C36" s="39">
        <v>0</v>
      </c>
    </row>
    <row r="37" spans="1:3" ht="39.75" customHeight="1">
      <c r="A37" s="32" t="s">
        <v>57</v>
      </c>
      <c r="B37" s="25" t="s">
        <v>77</v>
      </c>
      <c r="C37" s="39">
        <v>2700</v>
      </c>
    </row>
    <row r="38" spans="1:3" ht="17.25" customHeight="1">
      <c r="A38" s="16" t="s">
        <v>26</v>
      </c>
      <c r="B38" s="17" t="s">
        <v>27</v>
      </c>
      <c r="C38" s="18">
        <f>C39</f>
        <v>3913</v>
      </c>
    </row>
    <row r="39" spans="1:3" ht="16.5" customHeight="1">
      <c r="A39" s="48" t="s">
        <v>52</v>
      </c>
      <c r="B39" s="42" t="s">
        <v>66</v>
      </c>
      <c r="C39" s="43">
        <v>3913</v>
      </c>
    </row>
    <row r="40" spans="1:3" ht="14.25" customHeight="1">
      <c r="A40" s="8" t="s">
        <v>28</v>
      </c>
      <c r="B40" s="9" t="s">
        <v>29</v>
      </c>
      <c r="C40" s="10">
        <f>C41+C42</f>
        <v>9622.2</v>
      </c>
    </row>
    <row r="41" spans="1:3" ht="38.25">
      <c r="A41" s="47" t="s">
        <v>30</v>
      </c>
      <c r="B41" s="44" t="s">
        <v>65</v>
      </c>
      <c r="C41" s="39">
        <f>8322.2+1000</f>
        <v>9322.2</v>
      </c>
    </row>
    <row r="42" spans="1:3" ht="25.5">
      <c r="A42" s="47" t="s">
        <v>31</v>
      </c>
      <c r="B42" s="55" t="s">
        <v>67</v>
      </c>
      <c r="C42" s="39">
        <v>300</v>
      </c>
    </row>
    <row r="43" spans="1:3" ht="15" customHeight="1">
      <c r="A43" s="8" t="s">
        <v>32</v>
      </c>
      <c r="B43" s="9" t="s">
        <v>33</v>
      </c>
      <c r="C43" s="10">
        <f>C44</f>
        <v>5</v>
      </c>
    </row>
    <row r="44" spans="1:3" ht="24" customHeight="1">
      <c r="A44" s="32" t="s">
        <v>58</v>
      </c>
      <c r="B44" s="37" t="s">
        <v>59</v>
      </c>
      <c r="C44" s="39">
        <v>5</v>
      </c>
    </row>
    <row r="45" spans="1:3" ht="13.5" customHeight="1">
      <c r="A45" s="8" t="s">
        <v>34</v>
      </c>
      <c r="B45" s="9" t="s">
        <v>35</v>
      </c>
      <c r="C45" s="18">
        <v>93.7</v>
      </c>
    </row>
    <row r="46" spans="1:3" ht="17.25" customHeight="1" hidden="1">
      <c r="A46" s="8" t="s">
        <v>36</v>
      </c>
      <c r="B46" s="9" t="s">
        <v>37</v>
      </c>
      <c r="C46" s="10">
        <f>C47</f>
        <v>0</v>
      </c>
    </row>
    <row r="47" spans="1:3" s="4" customFormat="1" ht="15.75" customHeight="1" hidden="1">
      <c r="A47" s="50" t="s">
        <v>60</v>
      </c>
      <c r="B47" s="14" t="s">
        <v>61</v>
      </c>
      <c r="C47" s="39">
        <v>0</v>
      </c>
    </row>
    <row r="48" spans="1:3" ht="15" customHeight="1">
      <c r="A48" s="8" t="s">
        <v>38</v>
      </c>
      <c r="B48" s="33" t="s">
        <v>39</v>
      </c>
      <c r="C48" s="10">
        <f>SUM(C49)</f>
        <v>139348.4</v>
      </c>
    </row>
    <row r="49" spans="1:3" ht="15" customHeight="1">
      <c r="A49" s="8" t="s">
        <v>40</v>
      </c>
      <c r="B49" s="19" t="s">
        <v>64</v>
      </c>
      <c r="C49" s="10">
        <f>C50+C53+C64+C66</f>
        <v>139348.4</v>
      </c>
    </row>
    <row r="50" spans="1:3" ht="16.5" customHeight="1">
      <c r="A50" s="56" t="s">
        <v>86</v>
      </c>
      <c r="B50" s="20" t="s">
        <v>84</v>
      </c>
      <c r="C50" s="59">
        <f>SUM(C51:C52)</f>
        <v>52782.5</v>
      </c>
    </row>
    <row r="51" spans="1:3" ht="15" customHeight="1">
      <c r="A51" s="56" t="s">
        <v>78</v>
      </c>
      <c r="B51" s="20" t="s">
        <v>79</v>
      </c>
      <c r="C51" s="64">
        <v>47188.3</v>
      </c>
    </row>
    <row r="52" spans="1:3" ht="16.5" customHeight="1">
      <c r="A52" s="47"/>
      <c r="B52" s="20" t="s">
        <v>80</v>
      </c>
      <c r="C52" s="64">
        <v>5594.2</v>
      </c>
    </row>
    <row r="53" spans="1:3" ht="16.5" customHeight="1">
      <c r="A53" s="56" t="s">
        <v>87</v>
      </c>
      <c r="B53" s="20" t="s">
        <v>41</v>
      </c>
      <c r="C53" s="59">
        <f>SUM(C54:C63)</f>
        <v>66786.5</v>
      </c>
    </row>
    <row r="54" spans="1:3" ht="23.25" customHeight="1">
      <c r="A54" s="56" t="s">
        <v>78</v>
      </c>
      <c r="B54" s="61" t="s">
        <v>85</v>
      </c>
      <c r="C54" s="65">
        <v>15848.1</v>
      </c>
    </row>
    <row r="55" spans="1:3" ht="23.25" customHeight="1">
      <c r="A55" s="56"/>
      <c r="B55" s="61" t="s">
        <v>91</v>
      </c>
      <c r="C55" s="65">
        <v>1714.8</v>
      </c>
    </row>
    <row r="56" spans="1:3" ht="39.75" customHeight="1">
      <c r="A56" s="56"/>
      <c r="B56" s="61" t="s">
        <v>97</v>
      </c>
      <c r="C56" s="69">
        <f>10000+1871.4</f>
        <v>11871.4</v>
      </c>
    </row>
    <row r="57" spans="1:3" ht="15.75" customHeight="1">
      <c r="A57" s="56"/>
      <c r="B57" s="61" t="s">
        <v>96</v>
      </c>
      <c r="C57" s="69">
        <f>250.9+15.4</f>
        <v>266.3</v>
      </c>
    </row>
    <row r="58" spans="1:3" ht="23.25" customHeight="1">
      <c r="A58" s="56"/>
      <c r="B58" s="61" t="s">
        <v>98</v>
      </c>
      <c r="C58" s="69">
        <v>1150.8</v>
      </c>
    </row>
    <row r="59" spans="1:3" ht="20.25" customHeight="1">
      <c r="A59" s="56"/>
      <c r="B59" s="61" t="s">
        <v>95</v>
      </c>
      <c r="C59" s="69">
        <v>9637.2</v>
      </c>
    </row>
    <row r="60" spans="1:3" ht="25.5" customHeight="1">
      <c r="A60" s="56"/>
      <c r="B60" s="61" t="s">
        <v>99</v>
      </c>
      <c r="C60" s="69">
        <v>21634.6</v>
      </c>
    </row>
    <row r="61" spans="1:3" ht="38.25" customHeight="1">
      <c r="A61" s="56"/>
      <c r="B61" s="61" t="s">
        <v>100</v>
      </c>
      <c r="C61" s="69">
        <v>948.5</v>
      </c>
    </row>
    <row r="62" spans="1:3" ht="18.75" customHeight="1">
      <c r="A62" s="56"/>
      <c r="B62" s="61" t="s">
        <v>102</v>
      </c>
      <c r="C62" s="69">
        <f>948.6</f>
        <v>948.6</v>
      </c>
    </row>
    <row r="63" spans="1:3" ht="18.75" customHeight="1">
      <c r="A63" s="56"/>
      <c r="B63" s="61" t="s">
        <v>104</v>
      </c>
      <c r="C63" s="69">
        <v>2766.2</v>
      </c>
    </row>
    <row r="64" spans="1:3" ht="15" customHeight="1">
      <c r="A64" s="56" t="s">
        <v>89</v>
      </c>
      <c r="B64" s="20" t="s">
        <v>90</v>
      </c>
      <c r="C64" s="62">
        <f>SUM(C65)</f>
        <v>1882.2</v>
      </c>
    </row>
    <row r="65" spans="1:3" ht="14.25" customHeight="1">
      <c r="A65" s="56" t="s">
        <v>78</v>
      </c>
      <c r="B65" s="20" t="s">
        <v>92</v>
      </c>
      <c r="C65" s="65">
        <f>1736.3+145.9</f>
        <v>1882.2</v>
      </c>
    </row>
    <row r="66" spans="1:3" ht="15.75" customHeight="1">
      <c r="A66" s="56" t="s">
        <v>88</v>
      </c>
      <c r="B66" s="61" t="s">
        <v>76</v>
      </c>
      <c r="C66" s="62">
        <f>SUM(C67:C70)</f>
        <v>17897.2</v>
      </c>
    </row>
    <row r="67" spans="1:3" ht="27" customHeight="1">
      <c r="A67" s="60" t="s">
        <v>78</v>
      </c>
      <c r="B67" s="63" t="s">
        <v>81</v>
      </c>
      <c r="C67" s="68">
        <v>1265.1</v>
      </c>
    </row>
    <row r="68" spans="1:3" ht="36" customHeight="1">
      <c r="A68" s="60"/>
      <c r="B68" s="63" t="s">
        <v>101</v>
      </c>
      <c r="C68" s="67">
        <v>584</v>
      </c>
    </row>
    <row r="69" spans="1:3" ht="17.25" customHeight="1">
      <c r="A69" s="60"/>
      <c r="B69" s="63" t="s">
        <v>103</v>
      </c>
      <c r="C69" s="67">
        <v>200</v>
      </c>
    </row>
    <row r="70" spans="1:3" ht="16.5" customHeight="1" thickBot="1">
      <c r="A70" s="60"/>
      <c r="B70" s="63" t="s">
        <v>93</v>
      </c>
      <c r="C70" s="67">
        <f>7761+8087.1</f>
        <v>15848.1</v>
      </c>
    </row>
    <row r="71" spans="1:3" s="21" customFormat="1" ht="18" customHeight="1" thickBot="1">
      <c r="A71" s="71" t="s">
        <v>42</v>
      </c>
      <c r="B71" s="72"/>
      <c r="C71" s="38">
        <f>C48+C17</f>
        <v>286941.7</v>
      </c>
    </row>
    <row r="72" ht="12.75">
      <c r="C72" s="45"/>
    </row>
    <row r="73" ht="12.75">
      <c r="C73" s="45"/>
    </row>
    <row r="74" ht="12.75">
      <c r="C74" s="45"/>
    </row>
    <row r="75" ht="12.75">
      <c r="C75" s="45"/>
    </row>
    <row r="76" ht="12.75">
      <c r="C76" s="45"/>
    </row>
  </sheetData>
  <sheetProtection/>
  <mergeCells count="6">
    <mergeCell ref="A71:B71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2018-04-25T07:08:43Z</cp:lastPrinted>
  <dcterms:created xsi:type="dcterms:W3CDTF">2005-12-20T08:48:21Z</dcterms:created>
  <dcterms:modified xsi:type="dcterms:W3CDTF">2018-04-25T07:08:49Z</dcterms:modified>
  <cp:category/>
  <cp:version/>
  <cp:contentType/>
  <cp:contentStatus/>
</cp:coreProperties>
</file>