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Z:\муниципальные программы\программы 20-25 в новом формате\муниципальная программа Район\Редакция 09.2022\"/>
    </mc:Choice>
  </mc:AlternateContent>
  <xr:revisionPtr revIDLastSave="0" documentId="13_ncr:1_{FAC3D4D0-F2E0-46D3-A625-89846A41D5E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приложение 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0" i="1" l="1"/>
  <c r="H110" i="1"/>
  <c r="G110" i="1"/>
  <c r="F110" i="1"/>
  <c r="E110" i="1"/>
  <c r="D110" i="1"/>
  <c r="D127" i="1" s="1"/>
  <c r="I109" i="1"/>
  <c r="H109" i="1"/>
  <c r="G109" i="1"/>
  <c r="F109" i="1"/>
  <c r="E109" i="1"/>
  <c r="D109" i="1"/>
  <c r="D126" i="1" s="1"/>
  <c r="I107" i="1"/>
  <c r="H107" i="1"/>
  <c r="G107" i="1"/>
  <c r="F107" i="1"/>
  <c r="E107" i="1"/>
  <c r="D107" i="1"/>
  <c r="D123" i="1" s="1"/>
  <c r="I106" i="1"/>
  <c r="H106" i="1"/>
  <c r="G106" i="1"/>
  <c r="F106" i="1"/>
  <c r="E106" i="1"/>
  <c r="D106" i="1"/>
  <c r="D122" i="1" s="1"/>
  <c r="I104" i="1"/>
  <c r="H104" i="1"/>
  <c r="G104" i="1"/>
  <c r="F104" i="1"/>
  <c r="E104" i="1"/>
  <c r="D104" i="1"/>
  <c r="D119" i="1" s="1"/>
  <c r="I103" i="1"/>
  <c r="H103" i="1"/>
  <c r="G103" i="1"/>
  <c r="F103" i="1"/>
  <c r="E103" i="1"/>
  <c r="D103" i="1"/>
  <c r="D118" i="1" s="1"/>
  <c r="I101" i="1"/>
  <c r="H101" i="1"/>
  <c r="G101" i="1"/>
  <c r="F101" i="1"/>
  <c r="E101" i="1"/>
  <c r="I100" i="1"/>
  <c r="H100" i="1"/>
  <c r="G100" i="1"/>
  <c r="F100" i="1"/>
  <c r="E100" i="1"/>
  <c r="I99" i="1"/>
  <c r="H99" i="1"/>
  <c r="G99" i="1"/>
  <c r="F99" i="1"/>
  <c r="E99" i="1"/>
  <c r="D98" i="1"/>
  <c r="D97" i="1"/>
  <c r="D99" i="1" s="1"/>
  <c r="I96" i="1"/>
  <c r="H96" i="1"/>
  <c r="G96" i="1"/>
  <c r="F96" i="1"/>
  <c r="E96" i="1"/>
  <c r="D95" i="1"/>
  <c r="D94" i="1"/>
  <c r="D96" i="1" s="1"/>
  <c r="I93" i="1"/>
  <c r="H93" i="1"/>
  <c r="G93" i="1"/>
  <c r="F93" i="1"/>
  <c r="E93" i="1"/>
  <c r="D92" i="1"/>
  <c r="D91" i="1"/>
  <c r="D93" i="1" s="1"/>
  <c r="I90" i="1"/>
  <c r="H90" i="1"/>
  <c r="G90" i="1"/>
  <c r="F90" i="1"/>
  <c r="E90" i="1"/>
  <c r="D89" i="1"/>
  <c r="D88" i="1"/>
  <c r="D90" i="1" s="1"/>
  <c r="I87" i="1"/>
  <c r="H87" i="1"/>
  <c r="G87" i="1"/>
  <c r="F87" i="1"/>
  <c r="E87" i="1"/>
  <c r="D86" i="1"/>
  <c r="D85" i="1"/>
  <c r="D87" i="1" s="1"/>
  <c r="D84" i="1"/>
  <c r="D83" i="1"/>
  <c r="D82" i="1"/>
  <c r="D81" i="1"/>
  <c r="I80" i="1"/>
  <c r="H80" i="1"/>
  <c r="G80" i="1"/>
  <c r="F80" i="1"/>
  <c r="E80" i="1"/>
  <c r="D79" i="1"/>
  <c r="D78" i="1"/>
  <c r="D80" i="1" s="1"/>
  <c r="I77" i="1"/>
  <c r="H77" i="1"/>
  <c r="G77" i="1"/>
  <c r="F77" i="1"/>
  <c r="E77" i="1"/>
  <c r="D76" i="1"/>
  <c r="D75" i="1"/>
  <c r="D77" i="1" s="1"/>
  <c r="I74" i="1"/>
  <c r="H74" i="1"/>
  <c r="G74" i="1"/>
  <c r="F74" i="1"/>
  <c r="E74" i="1"/>
  <c r="D73" i="1"/>
  <c r="D72" i="1"/>
  <c r="D74" i="1" s="1"/>
  <c r="I71" i="1"/>
  <c r="H71" i="1"/>
  <c r="G71" i="1"/>
  <c r="F71" i="1"/>
  <c r="E71" i="1"/>
  <c r="D70" i="1"/>
  <c r="D101" i="1" s="1"/>
  <c r="D115" i="1" s="1"/>
  <c r="D69" i="1"/>
  <c r="I65" i="1"/>
  <c r="I66" i="1" s="1"/>
  <c r="H65" i="1"/>
  <c r="H66" i="1" s="1"/>
  <c r="G65" i="1"/>
  <c r="G66" i="1" s="1"/>
  <c r="F65" i="1"/>
  <c r="F66" i="1" s="1"/>
  <c r="E65" i="1"/>
  <c r="E66" i="1" s="1"/>
  <c r="I63" i="1"/>
  <c r="I64" i="1" s="1"/>
  <c r="H63" i="1"/>
  <c r="H64" i="1" s="1"/>
  <c r="G63" i="1"/>
  <c r="G64" i="1" s="1"/>
  <c r="F63" i="1"/>
  <c r="F64" i="1" s="1"/>
  <c r="E63" i="1"/>
  <c r="E64" i="1" s="1"/>
  <c r="D63" i="1"/>
  <c r="D64" i="1" s="1"/>
  <c r="I61" i="1"/>
  <c r="I62" i="1" s="1"/>
  <c r="H61" i="1"/>
  <c r="H62" i="1" s="1"/>
  <c r="G61" i="1"/>
  <c r="G62" i="1" s="1"/>
  <c r="F61" i="1"/>
  <c r="F62" i="1" s="1"/>
  <c r="E61" i="1"/>
  <c r="E62" i="1" s="1"/>
  <c r="I59" i="1"/>
  <c r="I60" i="1" s="1"/>
  <c r="I67" i="1" s="1"/>
  <c r="H59" i="1"/>
  <c r="H60" i="1" s="1"/>
  <c r="H67" i="1" s="1"/>
  <c r="G59" i="1"/>
  <c r="G60" i="1" s="1"/>
  <c r="G67" i="1" s="1"/>
  <c r="F59" i="1"/>
  <c r="F60" i="1" s="1"/>
  <c r="F67" i="1" s="1"/>
  <c r="E59" i="1"/>
  <c r="E60" i="1" s="1"/>
  <c r="E67" i="1" s="1"/>
  <c r="D58" i="1"/>
  <c r="D57" i="1"/>
  <c r="D56" i="1"/>
  <c r="D55" i="1"/>
  <c r="D54" i="1"/>
  <c r="D65" i="1" s="1"/>
  <c r="D66" i="1" s="1"/>
  <c r="D53" i="1"/>
  <c r="D52" i="1"/>
  <c r="D61" i="1" s="1"/>
  <c r="D62" i="1" s="1"/>
  <c r="D51" i="1"/>
  <c r="D59" i="1" s="1"/>
  <c r="D60" i="1" s="1"/>
  <c r="D67" i="1" s="1"/>
  <c r="I47" i="1"/>
  <c r="H47" i="1"/>
  <c r="G47" i="1"/>
  <c r="F47" i="1"/>
  <c r="E47" i="1"/>
  <c r="I45" i="1"/>
  <c r="H45" i="1"/>
  <c r="G45" i="1"/>
  <c r="F45" i="1"/>
  <c r="E45" i="1"/>
  <c r="I43" i="1"/>
  <c r="H43" i="1"/>
  <c r="G43" i="1"/>
  <c r="F43" i="1"/>
  <c r="E43" i="1"/>
  <c r="I41" i="1"/>
  <c r="H41" i="1"/>
  <c r="G41" i="1"/>
  <c r="F41" i="1"/>
  <c r="E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I21" i="1" s="1"/>
  <c r="H17" i="1"/>
  <c r="H21" i="1" s="1"/>
  <c r="G17" i="1"/>
  <c r="G21" i="1" s="1"/>
  <c r="F17" i="1"/>
  <c r="F21" i="1" s="1"/>
  <c r="E17" i="1"/>
  <c r="E21" i="1" s="1"/>
  <c r="D16" i="1"/>
  <c r="D20" i="1" s="1"/>
  <c r="D15" i="1"/>
  <c r="D19" i="1" s="1"/>
  <c r="D14" i="1"/>
  <c r="D18" i="1" s="1"/>
  <c r="D13" i="1"/>
  <c r="D17" i="1" s="1"/>
  <c r="D21" i="1" s="1"/>
  <c r="D41" i="1" l="1"/>
  <c r="D43" i="1"/>
  <c r="D45" i="1"/>
  <c r="D47" i="1"/>
  <c r="E130" i="1"/>
  <c r="E113" i="1"/>
  <c r="E42" i="1"/>
  <c r="F130" i="1"/>
  <c r="F113" i="1"/>
  <c r="F42" i="1"/>
  <c r="G130" i="1"/>
  <c r="G113" i="1"/>
  <c r="G42" i="1"/>
  <c r="H130" i="1"/>
  <c r="H113" i="1"/>
  <c r="H42" i="1"/>
  <c r="I130" i="1"/>
  <c r="I113" i="1"/>
  <c r="I42" i="1"/>
  <c r="E134" i="1"/>
  <c r="E117" i="1"/>
  <c r="E44" i="1"/>
  <c r="F134" i="1"/>
  <c r="F117" i="1"/>
  <c r="F44" i="1"/>
  <c r="G134" i="1"/>
  <c r="G117" i="1"/>
  <c r="G44" i="1"/>
  <c r="H134" i="1"/>
  <c r="H117" i="1"/>
  <c r="H44" i="1"/>
  <c r="I134" i="1"/>
  <c r="I117" i="1"/>
  <c r="I44" i="1"/>
  <c r="E138" i="1"/>
  <c r="E121" i="1"/>
  <c r="E46" i="1"/>
  <c r="F138" i="1"/>
  <c r="F121" i="1"/>
  <c r="F46" i="1"/>
  <c r="G138" i="1"/>
  <c r="G121" i="1"/>
  <c r="G46" i="1"/>
  <c r="H138" i="1"/>
  <c r="H121" i="1"/>
  <c r="H46" i="1"/>
  <c r="I138" i="1"/>
  <c r="I121" i="1"/>
  <c r="I46" i="1"/>
  <c r="E142" i="1"/>
  <c r="E125" i="1"/>
  <c r="E48" i="1"/>
  <c r="F142" i="1"/>
  <c r="F125" i="1"/>
  <c r="F48" i="1"/>
  <c r="G142" i="1"/>
  <c r="G125" i="1"/>
  <c r="G48" i="1"/>
  <c r="H142" i="1"/>
  <c r="H125" i="1"/>
  <c r="H48" i="1"/>
  <c r="I142" i="1"/>
  <c r="I125" i="1"/>
  <c r="I48" i="1"/>
  <c r="D100" i="1"/>
  <c r="D71" i="1"/>
  <c r="E131" i="1"/>
  <c r="E114" i="1"/>
  <c r="E102" i="1"/>
  <c r="F131" i="1"/>
  <c r="F114" i="1"/>
  <c r="F102" i="1"/>
  <c r="G131" i="1"/>
  <c r="G114" i="1"/>
  <c r="G102" i="1"/>
  <c r="H131" i="1"/>
  <c r="H114" i="1"/>
  <c r="H102" i="1"/>
  <c r="I131" i="1"/>
  <c r="I114" i="1"/>
  <c r="I102" i="1"/>
  <c r="E132" i="1"/>
  <c r="E115" i="1"/>
  <c r="F132" i="1"/>
  <c r="F115" i="1"/>
  <c r="G132" i="1"/>
  <c r="G115" i="1"/>
  <c r="H132" i="1"/>
  <c r="H115" i="1"/>
  <c r="I132" i="1"/>
  <c r="I115" i="1"/>
  <c r="E135" i="1"/>
  <c r="E118" i="1"/>
  <c r="E105" i="1"/>
  <c r="F135" i="1"/>
  <c r="F118" i="1"/>
  <c r="F105" i="1"/>
  <c r="G135" i="1"/>
  <c r="G118" i="1"/>
  <c r="G105" i="1"/>
  <c r="H135" i="1"/>
  <c r="H118" i="1"/>
  <c r="H105" i="1"/>
  <c r="I135" i="1"/>
  <c r="I118" i="1"/>
  <c r="I105" i="1"/>
  <c r="E136" i="1"/>
  <c r="E119" i="1"/>
  <c r="F136" i="1"/>
  <c r="F119" i="1"/>
  <c r="G136" i="1"/>
  <c r="G119" i="1"/>
  <c r="H136" i="1"/>
  <c r="H119" i="1"/>
  <c r="I136" i="1"/>
  <c r="I119" i="1"/>
  <c r="E139" i="1"/>
  <c r="E122" i="1"/>
  <c r="E108" i="1"/>
  <c r="F139" i="1"/>
  <c r="F122" i="1"/>
  <c r="F108" i="1"/>
  <c r="G139" i="1"/>
  <c r="G122" i="1"/>
  <c r="G108" i="1"/>
  <c r="H139" i="1"/>
  <c r="H122" i="1"/>
  <c r="H108" i="1"/>
  <c r="I139" i="1"/>
  <c r="I122" i="1"/>
  <c r="I108" i="1"/>
  <c r="E140" i="1"/>
  <c r="E123" i="1"/>
  <c r="F140" i="1"/>
  <c r="F123" i="1"/>
  <c r="G140" i="1"/>
  <c r="G123" i="1"/>
  <c r="H140" i="1"/>
  <c r="H123" i="1"/>
  <c r="I140" i="1"/>
  <c r="I123" i="1"/>
  <c r="E143" i="1"/>
  <c r="E126" i="1"/>
  <c r="E111" i="1"/>
  <c r="F143" i="1"/>
  <c r="F126" i="1"/>
  <c r="F111" i="1"/>
  <c r="G143" i="1"/>
  <c r="G126" i="1"/>
  <c r="G111" i="1"/>
  <c r="H143" i="1"/>
  <c r="H126" i="1"/>
  <c r="H111" i="1"/>
  <c r="I143" i="1"/>
  <c r="I126" i="1"/>
  <c r="I111" i="1"/>
  <c r="E144" i="1"/>
  <c r="E127" i="1"/>
  <c r="F144" i="1"/>
  <c r="F127" i="1"/>
  <c r="G144" i="1"/>
  <c r="G127" i="1"/>
  <c r="H144" i="1"/>
  <c r="H127" i="1"/>
  <c r="I144" i="1"/>
  <c r="I127" i="1"/>
  <c r="D144" i="1" l="1"/>
  <c r="D111" i="1"/>
  <c r="D143" i="1"/>
  <c r="D140" i="1"/>
  <c r="D108" i="1"/>
  <c r="D139" i="1"/>
  <c r="D136" i="1"/>
  <c r="D105" i="1"/>
  <c r="D135" i="1"/>
  <c r="D132" i="1"/>
  <c r="I112" i="1"/>
  <c r="H112" i="1"/>
  <c r="G112" i="1"/>
  <c r="F112" i="1"/>
  <c r="E112" i="1"/>
  <c r="D131" i="1"/>
  <c r="D114" i="1"/>
  <c r="D102" i="1"/>
  <c r="D112" i="1" s="1"/>
  <c r="I128" i="1"/>
  <c r="I145" i="1"/>
  <c r="H128" i="1"/>
  <c r="H145" i="1"/>
  <c r="G128" i="1"/>
  <c r="G145" i="1"/>
  <c r="F128" i="1"/>
  <c r="F145" i="1"/>
  <c r="E128" i="1"/>
  <c r="E145" i="1"/>
  <c r="D142" i="1"/>
  <c r="D145" i="1" s="1"/>
  <c r="I124" i="1"/>
  <c r="I141" i="1"/>
  <c r="H124" i="1"/>
  <c r="H141" i="1"/>
  <c r="G124" i="1"/>
  <c r="G141" i="1"/>
  <c r="F124" i="1"/>
  <c r="F141" i="1"/>
  <c r="E124" i="1"/>
  <c r="E141" i="1"/>
  <c r="D138" i="1"/>
  <c r="D141" i="1" s="1"/>
  <c r="I120" i="1"/>
  <c r="I137" i="1"/>
  <c r="H120" i="1"/>
  <c r="H137" i="1"/>
  <c r="G120" i="1"/>
  <c r="G137" i="1"/>
  <c r="F120" i="1"/>
  <c r="F137" i="1"/>
  <c r="E120" i="1"/>
  <c r="E137" i="1"/>
  <c r="D134" i="1"/>
  <c r="D137" i="1" s="1"/>
  <c r="I49" i="1"/>
  <c r="I116" i="1"/>
  <c r="I129" i="1" s="1"/>
  <c r="I133" i="1"/>
  <c r="I146" i="1" s="1"/>
  <c r="H49" i="1"/>
  <c r="H116" i="1"/>
  <c r="H129" i="1" s="1"/>
  <c r="H133" i="1"/>
  <c r="H146" i="1" s="1"/>
  <c r="G49" i="1"/>
  <c r="G116" i="1"/>
  <c r="G129" i="1" s="1"/>
  <c r="G133" i="1"/>
  <c r="G146" i="1" s="1"/>
  <c r="F49" i="1"/>
  <c r="F116" i="1"/>
  <c r="F129" i="1" s="1"/>
  <c r="F133" i="1"/>
  <c r="F146" i="1" s="1"/>
  <c r="E49" i="1"/>
  <c r="E116" i="1"/>
  <c r="E129" i="1" s="1"/>
  <c r="E133" i="1"/>
  <c r="E146" i="1" s="1"/>
  <c r="D130" i="1"/>
  <c r="D133" i="1" s="1"/>
  <c r="D146" i="1" s="1"/>
  <c r="D125" i="1"/>
  <c r="D128" i="1" s="1"/>
  <c r="D48" i="1"/>
  <c r="D121" i="1"/>
  <c r="D124" i="1" s="1"/>
  <c r="D46" i="1"/>
  <c r="D117" i="1"/>
  <c r="D120" i="1" s="1"/>
  <c r="D44" i="1"/>
  <c r="D113" i="1"/>
  <c r="D116" i="1" s="1"/>
  <c r="D129" i="1" s="1"/>
  <c r="D42" i="1"/>
  <c r="D49" i="1" s="1"/>
</calcChain>
</file>

<file path=xl/sharedStrings.xml><?xml version="1.0" encoding="utf-8"?>
<sst xmlns="http://schemas.openxmlformats.org/spreadsheetml/2006/main" count="177" uniqueCount="45">
  <si>
    <t>План</t>
  </si>
  <si>
    <t xml:space="preserve"> мероприятий муниципальной программы "Развитие культуры, спорта и молодежной политики на территории Сланцевского муниципального района"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</si>
  <si>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</si>
  <si>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</si>
  <si>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</si>
  <si>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</si>
  <si>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</si>
  <si>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</si>
  <si>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Всего</t>
  </si>
  <si>
    <t>Федеральный бюджет</t>
  </si>
  <si>
    <t>Областной бюджет</t>
  </si>
  <si>
    <t>Бюджет района</t>
  </si>
  <si>
    <t xml:space="preserve">Бюджет поселений </t>
  </si>
  <si>
    <t>Прочие источники</t>
  </si>
  <si>
    <t>Федеральные проекты, входящие в состав национальных проектов</t>
  </si>
  <si>
    <t>Федеральный проект "Культурная среда"</t>
  </si>
  <si>
    <t>Создание модельных мунициальных библиотек</t>
  </si>
  <si>
    <t>СМЦРБ</t>
  </si>
  <si>
    <t>ИТОГО</t>
  </si>
  <si>
    <t>ВСЕГО</t>
  </si>
  <si>
    <t>2022-2025</t>
  </si>
  <si>
    <t>Комплексы процессных мероприятия</t>
  </si>
  <si>
    <t>1. Комплекс процессных мероприятий "Развитие культуры на территории Сланцевского муниципального района"</t>
  </si>
  <si>
    <t>Поддержка творческих инициатив</t>
  </si>
  <si>
    <t>Библиотечное обслуживание населения</t>
  </si>
  <si>
    <t xml:space="preserve">Сохранение кадрового потенциала </t>
  </si>
  <si>
    <t>Комплектование книжных фондов</t>
  </si>
  <si>
    <t>Формирование доступной среды жизнедеятельности для инвалидов в ЛО</t>
  </si>
  <si>
    <t>Итого:</t>
  </si>
  <si>
    <t>2. Комплекс процессных мероприятий "Развитие молодежной политики на территории Сланцевского муниципального района"</t>
  </si>
  <si>
    <t>Реализация комплекса мер по созданию условий для успешной социализации и эффективной самореализации молодежи</t>
  </si>
  <si>
    <t xml:space="preserve">Обеспечение деятельности молодежного коворкинг-центра </t>
  </si>
  <si>
    <t>3. Комплекс процессных мероприятий "Развитие физической культуры и спорта на территории Сланцевского муниципального района"</t>
  </si>
  <si>
    <t>Обеспечение деятельности муниципальных казенных учреждений физической культуры и спорта</t>
  </si>
  <si>
    <t>ФОК "Сланцы"</t>
  </si>
  <si>
    <t>ФОК СМР</t>
  </si>
  <si>
    <t>итого</t>
  </si>
  <si>
    <t>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</si>
  <si>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Развитие инфраструктуры спортивных объектов</t>
  </si>
  <si>
    <t>Создание условий для развития физической культуры и спорта на территории Сланцевского мунципального района</t>
  </si>
  <si>
    <t>Итого по комплексу процессных мероприятий</t>
  </si>
  <si>
    <t>Всего по комплексу процессных мероприятий</t>
  </si>
  <si>
    <t>ВСЕГО по Программе</t>
  </si>
  <si>
    <t>Приложение  2 к муниципальной программе 
«Развитие культуры, спорта и молодежной политики на территории Сланцевского городского поселения» на 2020-2025 годы</t>
  </si>
  <si>
    <t>утверждено постановлением администрации Сланцевского муниципального района от 30.10.2019 № 1708-п (в редакции постановление администрации /Сланцевского муниципального района от________№_____)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</si>
</sst>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5" x14ac:knownFonts="1">
    <font>
      <sz val="11"/>
      <color theme="1"/>
      <name val="Calibri"/>
    </font>
    <font>
      <sz val="12"/>
      <color theme="1"/>
      <name val="Times New Roman"/>
    </font>
    <font>
      <sz val="11"/>
      <color theme="1"/>
      <name val="Times New Roman"/>
    </font>
    <font>
      <b/>
      <sz val="14"/>
      <color theme="1"/>
      <name val="Times New Roman"/>
    </font>
    <font>
      <b/>
      <sz val="12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24994659260841701"/>
        <bgColor indexed="65"/>
      </patternFill>
    </fill>
    <fill>
      <patternFill patternType="solid">
        <fgColor theme="0" tint="-4.9958800012207406E-2"/>
        <bgColor indexed="65"/>
      </patternFill>
    </fill>
    <fill>
      <patternFill patternType="solid">
        <fgColor theme="7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NumberFormat="1" applyFont="1"/>
    <xf numFmtId="0" fontId="1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2" fontId="4" fillId="5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/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4" fillId="7" borderId="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4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6"/>
  <sheetViews>
    <sheetView tabSelected="1" workbookViewId="0">
      <selection activeCell="L2" sqref="L2"/>
    </sheetView>
  </sheetViews>
  <sheetFormatPr defaultColWidth="8.85546875" defaultRowHeight="15.75" x14ac:dyDescent="0.25"/>
  <cols>
    <col min="1" max="1" width="8.85546875" style="1" bestFit="1" customWidth="1"/>
    <col min="2" max="2" width="26" style="1" customWidth="1"/>
    <col min="3" max="3" width="14.28515625" style="1" customWidth="1"/>
    <col min="4" max="4" width="19.42578125" style="1" customWidth="1"/>
    <col min="5" max="5" width="17.7109375" style="1" customWidth="1"/>
    <col min="6" max="6" width="15.85546875" style="1" customWidth="1"/>
    <col min="7" max="7" width="20.42578125" style="1" customWidth="1"/>
    <col min="8" max="8" width="20.7109375" style="1" customWidth="1"/>
    <col min="9" max="9" width="19.7109375" style="1" customWidth="1"/>
    <col min="10" max="10" width="19.42578125" style="1" customWidth="1"/>
    <col min="11" max="11" width="8.85546875" style="1" bestFit="1" customWidth="1"/>
    <col min="12" max="16384" width="8.85546875" style="1"/>
  </cols>
  <sheetData>
    <row r="1" spans="1:10" ht="58.5" customHeight="1" x14ac:dyDescent="0.25">
      <c r="I1" s="75" t="s">
        <v>43</v>
      </c>
      <c r="J1" s="75"/>
    </row>
    <row r="2" spans="1:10" ht="107.25" customHeight="1" x14ac:dyDescent="0.25">
      <c r="I2" s="75" t="s">
        <v>44</v>
      </c>
      <c r="J2" s="75"/>
    </row>
    <row r="3" spans="1:10" ht="18.75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2.75" customHeigh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ht="25.15" customHeight="1" x14ac:dyDescent="0.25">
      <c r="B5" s="2"/>
      <c r="C5" s="2"/>
      <c r="D5" s="2"/>
      <c r="E5" s="2"/>
      <c r="F5" s="2"/>
      <c r="G5" s="2"/>
      <c r="H5" s="2"/>
      <c r="I5" s="3"/>
    </row>
    <row r="6" spans="1:10" ht="25.15" customHeight="1" x14ac:dyDescent="0.25">
      <c r="A6" s="44" t="s">
        <v>2</v>
      </c>
      <c r="B6" s="44" t="s">
        <v>3</v>
      </c>
      <c r="C6" s="44" t="s">
        <v>4</v>
      </c>
      <c r="D6" s="44" t="s">
        <v>5</v>
      </c>
      <c r="E6" s="49"/>
      <c r="F6" s="49"/>
      <c r="G6" s="49"/>
      <c r="H6" s="49"/>
      <c r="I6" s="50"/>
      <c r="J6" s="44" t="s">
        <v>6</v>
      </c>
    </row>
    <row r="7" spans="1:10" ht="25.15" customHeight="1" x14ac:dyDescent="0.25">
      <c r="A7" s="45"/>
      <c r="B7" s="45"/>
      <c r="C7" s="45"/>
      <c r="D7" s="44" t="s">
        <v>7</v>
      </c>
      <c r="E7" s="49"/>
      <c r="F7" s="49"/>
      <c r="G7" s="49"/>
      <c r="H7" s="49"/>
      <c r="I7" s="50"/>
      <c r="J7" s="45"/>
    </row>
    <row r="8" spans="1:10" ht="26.45" customHeight="1" x14ac:dyDescent="0.25">
      <c r="A8" s="45"/>
      <c r="B8" s="45"/>
      <c r="C8" s="45"/>
      <c r="D8" s="44" t="s">
        <v>8</v>
      </c>
      <c r="E8" s="44" t="s">
        <v>9</v>
      </c>
      <c r="F8" s="44" t="s">
        <v>10</v>
      </c>
      <c r="G8" s="44" t="s">
        <v>11</v>
      </c>
      <c r="H8" s="44" t="s">
        <v>12</v>
      </c>
      <c r="I8" s="44" t="s">
        <v>13</v>
      </c>
      <c r="J8" s="45"/>
    </row>
    <row r="9" spans="1:10" ht="49.9" customHeight="1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0" x14ac:dyDescent="0.25">
      <c r="A10" s="5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5">
        <v>10</v>
      </c>
    </row>
    <row r="11" spans="1:10" ht="31.15" customHeight="1" x14ac:dyDescent="0.25">
      <c r="A11" s="59" t="s">
        <v>14</v>
      </c>
      <c r="B11" s="70"/>
      <c r="C11" s="70"/>
      <c r="D11" s="70"/>
      <c r="E11" s="70"/>
      <c r="F11" s="70"/>
      <c r="G11" s="70"/>
      <c r="H11" s="70"/>
      <c r="I11" s="70"/>
      <c r="J11" s="71"/>
    </row>
    <row r="12" spans="1:10" ht="31.9" customHeight="1" x14ac:dyDescent="0.25">
      <c r="A12" s="59" t="s">
        <v>15</v>
      </c>
      <c r="B12" s="70"/>
      <c r="C12" s="70"/>
      <c r="D12" s="70"/>
      <c r="E12" s="70"/>
      <c r="F12" s="70"/>
      <c r="G12" s="70"/>
      <c r="H12" s="70"/>
      <c r="I12" s="70"/>
      <c r="J12" s="71"/>
    </row>
    <row r="13" spans="1:10" x14ac:dyDescent="0.25">
      <c r="A13" s="66">
        <v>1</v>
      </c>
      <c r="B13" s="68" t="s">
        <v>16</v>
      </c>
      <c r="C13" s="4">
        <v>2022</v>
      </c>
      <c r="D13" s="7">
        <f>E13+F13+G13+H13+I13</f>
        <v>10000</v>
      </c>
      <c r="E13" s="8">
        <v>10000</v>
      </c>
      <c r="F13" s="8">
        <v>0</v>
      </c>
      <c r="G13" s="8">
        <v>0</v>
      </c>
      <c r="H13" s="8">
        <v>0</v>
      </c>
      <c r="I13" s="8">
        <v>0</v>
      </c>
      <c r="J13" s="4" t="s">
        <v>17</v>
      </c>
    </row>
    <row r="14" spans="1:10" x14ac:dyDescent="0.25">
      <c r="A14" s="45"/>
      <c r="B14" s="42"/>
      <c r="C14" s="4">
        <v>2023</v>
      </c>
      <c r="D14" s="7">
        <f>E14+F14+G14+H14+I14</f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4" t="s">
        <v>17</v>
      </c>
    </row>
    <row r="15" spans="1:10" x14ac:dyDescent="0.25">
      <c r="A15" s="45"/>
      <c r="B15" s="42"/>
      <c r="C15" s="4">
        <v>2024</v>
      </c>
      <c r="D15" s="7">
        <f>E15+F15+G15+H15+I15</f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4" t="s">
        <v>17</v>
      </c>
    </row>
    <row r="16" spans="1:10" x14ac:dyDescent="0.25">
      <c r="A16" s="67"/>
      <c r="B16" s="69"/>
      <c r="C16" s="6">
        <v>2025</v>
      </c>
      <c r="D16" s="9">
        <f>E16+F16+G16+H16+I16</f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6" t="s">
        <v>17</v>
      </c>
    </row>
    <row r="17" spans="1:10" x14ac:dyDescent="0.25">
      <c r="A17" s="59" t="s">
        <v>18</v>
      </c>
      <c r="B17" s="54"/>
      <c r="C17" s="11">
        <v>2022</v>
      </c>
      <c r="D17" s="12">
        <f t="shared" ref="D17:I20" si="0">D13</f>
        <v>10000</v>
      </c>
      <c r="E17" s="12">
        <f t="shared" si="0"/>
        <v>10000</v>
      </c>
      <c r="F17" s="12">
        <f t="shared" si="0"/>
        <v>0</v>
      </c>
      <c r="G17" s="12">
        <f t="shared" si="0"/>
        <v>0</v>
      </c>
      <c r="H17" s="12">
        <f t="shared" si="0"/>
        <v>0</v>
      </c>
      <c r="I17" s="12">
        <f t="shared" si="0"/>
        <v>0</v>
      </c>
      <c r="J17" s="11" t="s">
        <v>17</v>
      </c>
    </row>
    <row r="18" spans="1:10" x14ac:dyDescent="0.25">
      <c r="A18" s="55"/>
      <c r="B18" s="56"/>
      <c r="C18" s="11">
        <v>2023</v>
      </c>
      <c r="D18" s="12">
        <f t="shared" si="0"/>
        <v>0</v>
      </c>
      <c r="E18" s="12">
        <f t="shared" si="0"/>
        <v>0</v>
      </c>
      <c r="F18" s="12">
        <f t="shared" si="0"/>
        <v>0</v>
      </c>
      <c r="G18" s="12">
        <f t="shared" si="0"/>
        <v>0</v>
      </c>
      <c r="H18" s="12">
        <f t="shared" si="0"/>
        <v>0</v>
      </c>
      <c r="I18" s="12">
        <f t="shared" si="0"/>
        <v>0</v>
      </c>
      <c r="J18" s="11" t="s">
        <v>17</v>
      </c>
    </row>
    <row r="19" spans="1:10" x14ac:dyDescent="0.25">
      <c r="A19" s="55"/>
      <c r="B19" s="56"/>
      <c r="C19" s="11">
        <v>2024</v>
      </c>
      <c r="D19" s="12">
        <f t="shared" si="0"/>
        <v>0</v>
      </c>
      <c r="E19" s="12">
        <f t="shared" si="0"/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1" t="s">
        <v>17</v>
      </c>
    </row>
    <row r="20" spans="1:10" x14ac:dyDescent="0.25">
      <c r="A20" s="60"/>
      <c r="B20" s="61"/>
      <c r="C20" s="11">
        <v>2025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0</v>
      </c>
      <c r="J20" s="11" t="s">
        <v>17</v>
      </c>
    </row>
    <row r="21" spans="1:10" x14ac:dyDescent="0.25">
      <c r="A21" s="64" t="s">
        <v>19</v>
      </c>
      <c r="B21" s="65"/>
      <c r="C21" s="14" t="s">
        <v>20</v>
      </c>
      <c r="D21" s="14">
        <f t="shared" ref="D21:I21" si="1">D17+D18+D19+D20</f>
        <v>10000</v>
      </c>
      <c r="E21" s="14">
        <f t="shared" si="1"/>
        <v>10000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5" t="s">
        <v>17</v>
      </c>
    </row>
    <row r="22" spans="1:10" ht="28.5" customHeight="1" x14ac:dyDescent="0.25">
      <c r="A22" s="59" t="s">
        <v>21</v>
      </c>
      <c r="B22" s="70"/>
      <c r="C22" s="70"/>
      <c r="D22" s="70"/>
      <c r="E22" s="70"/>
      <c r="F22" s="70"/>
      <c r="G22" s="70"/>
      <c r="H22" s="70"/>
      <c r="I22" s="70"/>
      <c r="J22" s="71"/>
    </row>
    <row r="23" spans="1:10" ht="28.5" customHeight="1" x14ac:dyDescent="0.25">
      <c r="A23" s="59" t="s">
        <v>22</v>
      </c>
      <c r="B23" s="70"/>
      <c r="C23" s="70"/>
      <c r="D23" s="70"/>
      <c r="E23" s="70"/>
      <c r="F23" s="70"/>
      <c r="G23" s="70"/>
      <c r="H23" s="70"/>
      <c r="I23" s="70"/>
      <c r="J23" s="71"/>
    </row>
    <row r="24" spans="1:10" ht="24.75" customHeight="1" x14ac:dyDescent="0.25">
      <c r="A24" s="44">
        <v>1</v>
      </c>
      <c r="B24" s="41" t="s">
        <v>23</v>
      </c>
      <c r="C24" s="4">
        <v>2022</v>
      </c>
      <c r="D24" s="7">
        <f t="shared" ref="D24:D40" si="2">E24+F24+G24+H24+I24</f>
        <v>272.3</v>
      </c>
      <c r="E24" s="8">
        <v>0</v>
      </c>
      <c r="F24" s="8">
        <v>0</v>
      </c>
      <c r="G24" s="8">
        <v>272.3</v>
      </c>
      <c r="H24" s="8">
        <v>0</v>
      </c>
      <c r="I24" s="8">
        <v>0</v>
      </c>
      <c r="J24" s="4" t="s">
        <v>17</v>
      </c>
    </row>
    <row r="25" spans="1:10" ht="18.75" customHeight="1" x14ac:dyDescent="0.25">
      <c r="A25" s="45"/>
      <c r="B25" s="42"/>
      <c r="C25" s="4">
        <v>2023</v>
      </c>
      <c r="D25" s="7">
        <f t="shared" si="2"/>
        <v>247.5</v>
      </c>
      <c r="E25" s="8">
        <v>0</v>
      </c>
      <c r="F25" s="8">
        <v>0</v>
      </c>
      <c r="G25" s="8">
        <v>247.5</v>
      </c>
      <c r="H25" s="8">
        <v>0</v>
      </c>
      <c r="I25" s="8">
        <v>0</v>
      </c>
      <c r="J25" s="4" t="s">
        <v>17</v>
      </c>
    </row>
    <row r="26" spans="1:10" ht="18.75" customHeight="1" x14ac:dyDescent="0.25">
      <c r="A26" s="45"/>
      <c r="B26" s="42"/>
      <c r="C26" s="4">
        <v>2024</v>
      </c>
      <c r="D26" s="7">
        <f t="shared" si="2"/>
        <v>249.8</v>
      </c>
      <c r="E26" s="8">
        <v>0</v>
      </c>
      <c r="F26" s="8">
        <v>0</v>
      </c>
      <c r="G26" s="8">
        <v>249.8</v>
      </c>
      <c r="H26" s="8">
        <v>0</v>
      </c>
      <c r="I26" s="8">
        <v>0</v>
      </c>
      <c r="J26" s="4" t="s">
        <v>17</v>
      </c>
    </row>
    <row r="27" spans="1:10" ht="18.75" customHeight="1" x14ac:dyDescent="0.25">
      <c r="A27" s="46"/>
      <c r="B27" s="43"/>
      <c r="C27" s="4">
        <v>2025</v>
      </c>
      <c r="D27" s="7">
        <f t="shared" si="2"/>
        <v>249.8</v>
      </c>
      <c r="E27" s="8">
        <v>0</v>
      </c>
      <c r="F27" s="8">
        <v>0</v>
      </c>
      <c r="G27" s="8">
        <v>249.8</v>
      </c>
      <c r="H27" s="8">
        <v>0</v>
      </c>
      <c r="I27" s="8">
        <v>0</v>
      </c>
      <c r="J27" s="4" t="s">
        <v>17</v>
      </c>
    </row>
    <row r="28" spans="1:10" ht="18.75" customHeight="1" x14ac:dyDescent="0.25">
      <c r="A28" s="66">
        <v>2</v>
      </c>
      <c r="B28" s="68" t="s">
        <v>24</v>
      </c>
      <c r="C28" s="4">
        <v>2022</v>
      </c>
      <c r="D28" s="7">
        <f t="shared" si="2"/>
        <v>16000.651399999999</v>
      </c>
      <c r="E28" s="8">
        <v>0</v>
      </c>
      <c r="F28" s="8">
        <v>0</v>
      </c>
      <c r="G28" s="8">
        <v>5520.2514000000001</v>
      </c>
      <c r="H28" s="8">
        <v>10480.4</v>
      </c>
      <c r="I28" s="8">
        <v>0</v>
      </c>
      <c r="J28" s="4" t="s">
        <v>17</v>
      </c>
    </row>
    <row r="29" spans="1:10" ht="18.75" customHeight="1" x14ac:dyDescent="0.25">
      <c r="A29" s="45"/>
      <c r="B29" s="42"/>
      <c r="C29" s="4">
        <v>2023</v>
      </c>
      <c r="D29" s="7">
        <f t="shared" si="2"/>
        <v>12335.199999999999</v>
      </c>
      <c r="E29" s="8">
        <v>0</v>
      </c>
      <c r="F29" s="8">
        <v>0</v>
      </c>
      <c r="G29" s="8">
        <v>1854.8</v>
      </c>
      <c r="H29" s="8">
        <v>10480.4</v>
      </c>
      <c r="I29" s="8">
        <v>0</v>
      </c>
      <c r="J29" s="4" t="s">
        <v>17</v>
      </c>
    </row>
    <row r="30" spans="1:10" ht="18.75" customHeight="1" x14ac:dyDescent="0.25">
      <c r="A30" s="45"/>
      <c r="B30" s="42"/>
      <c r="C30" s="4">
        <v>2024</v>
      </c>
      <c r="D30" s="7">
        <f t="shared" si="2"/>
        <v>12376.3</v>
      </c>
      <c r="E30" s="8">
        <v>0</v>
      </c>
      <c r="F30" s="8">
        <v>0</v>
      </c>
      <c r="G30" s="8">
        <v>1895.9</v>
      </c>
      <c r="H30" s="8">
        <v>10480.4</v>
      </c>
      <c r="I30" s="8">
        <v>0</v>
      </c>
      <c r="J30" s="4" t="s">
        <v>17</v>
      </c>
    </row>
    <row r="31" spans="1:10" ht="18.75" customHeight="1" x14ac:dyDescent="0.25">
      <c r="A31" s="67"/>
      <c r="B31" s="69"/>
      <c r="C31" s="4">
        <v>2025</v>
      </c>
      <c r="D31" s="7">
        <f t="shared" si="2"/>
        <v>12376.3</v>
      </c>
      <c r="E31" s="8">
        <v>0</v>
      </c>
      <c r="F31" s="8">
        <v>0</v>
      </c>
      <c r="G31" s="8">
        <v>1895.9</v>
      </c>
      <c r="H31" s="8">
        <v>10480.4</v>
      </c>
      <c r="I31" s="8">
        <v>0</v>
      </c>
      <c r="J31" s="4" t="s">
        <v>17</v>
      </c>
    </row>
    <row r="32" spans="1:10" ht="18.75" customHeight="1" x14ac:dyDescent="0.25">
      <c r="A32" s="66">
        <v>3</v>
      </c>
      <c r="B32" s="68" t="s">
        <v>25</v>
      </c>
      <c r="C32" s="4">
        <v>2022</v>
      </c>
      <c r="D32" s="7">
        <f t="shared" si="2"/>
        <v>42540.58</v>
      </c>
      <c r="E32" s="8">
        <v>0</v>
      </c>
      <c r="F32" s="8">
        <v>13058.3</v>
      </c>
      <c r="G32" s="8">
        <v>5347.2</v>
      </c>
      <c r="H32" s="8">
        <v>24135.08</v>
      </c>
      <c r="I32" s="8">
        <v>0</v>
      </c>
      <c r="J32" s="4" t="s">
        <v>17</v>
      </c>
    </row>
    <row r="33" spans="1:10" ht="18.75" customHeight="1" x14ac:dyDescent="0.25">
      <c r="A33" s="45"/>
      <c r="B33" s="42"/>
      <c r="C33" s="4">
        <v>2023</v>
      </c>
      <c r="D33" s="7">
        <f t="shared" si="2"/>
        <v>26275.58</v>
      </c>
      <c r="E33" s="8">
        <v>0</v>
      </c>
      <c r="F33" s="8">
        <v>0</v>
      </c>
      <c r="G33" s="8">
        <v>2140.5</v>
      </c>
      <c r="H33" s="8">
        <v>24135.08</v>
      </c>
      <c r="I33" s="8">
        <v>0</v>
      </c>
      <c r="J33" s="4" t="s">
        <v>17</v>
      </c>
    </row>
    <row r="34" spans="1:10" ht="18.75" customHeight="1" x14ac:dyDescent="0.25">
      <c r="A34" s="45"/>
      <c r="B34" s="42"/>
      <c r="C34" s="4">
        <v>2024</v>
      </c>
      <c r="D34" s="7">
        <f t="shared" si="2"/>
        <v>26294.980000000003</v>
      </c>
      <c r="E34" s="8">
        <v>0</v>
      </c>
      <c r="F34" s="8">
        <v>0</v>
      </c>
      <c r="G34" s="8">
        <v>2159.9</v>
      </c>
      <c r="H34" s="8">
        <v>24135.08</v>
      </c>
      <c r="I34" s="8">
        <v>0</v>
      </c>
      <c r="J34" s="4" t="s">
        <v>17</v>
      </c>
    </row>
    <row r="35" spans="1:10" ht="18.75" customHeight="1" x14ac:dyDescent="0.25">
      <c r="A35" s="67"/>
      <c r="B35" s="69"/>
      <c r="C35" s="4">
        <v>2025</v>
      </c>
      <c r="D35" s="7">
        <f t="shared" si="2"/>
        <v>26294.980000000003</v>
      </c>
      <c r="E35" s="8">
        <v>0</v>
      </c>
      <c r="F35" s="8">
        <v>0</v>
      </c>
      <c r="G35" s="8">
        <v>2159.9</v>
      </c>
      <c r="H35" s="8">
        <v>24135.08</v>
      </c>
      <c r="I35" s="8">
        <v>0</v>
      </c>
      <c r="J35" s="4" t="s">
        <v>17</v>
      </c>
    </row>
    <row r="36" spans="1:10" ht="18.75" customHeight="1" x14ac:dyDescent="0.25">
      <c r="A36" s="66">
        <v>4</v>
      </c>
      <c r="B36" s="68" t="s">
        <v>26</v>
      </c>
      <c r="C36" s="4">
        <v>2022</v>
      </c>
      <c r="D36" s="7">
        <f t="shared" si="2"/>
        <v>227.20000000000002</v>
      </c>
      <c r="E36" s="8">
        <v>0</v>
      </c>
      <c r="F36" s="8">
        <v>199.9</v>
      </c>
      <c r="G36" s="8">
        <v>27.3</v>
      </c>
      <c r="H36" s="8">
        <v>0</v>
      </c>
      <c r="I36" s="8">
        <v>0</v>
      </c>
      <c r="J36" s="4" t="s">
        <v>17</v>
      </c>
    </row>
    <row r="37" spans="1:10" ht="18.75" customHeight="1" x14ac:dyDescent="0.25">
      <c r="A37" s="45"/>
      <c r="B37" s="42"/>
      <c r="C37" s="4">
        <v>2023</v>
      </c>
      <c r="D37" s="7">
        <f t="shared" si="2"/>
        <v>227.20000000000002</v>
      </c>
      <c r="E37" s="8">
        <v>0</v>
      </c>
      <c r="F37" s="8">
        <v>199.9</v>
      </c>
      <c r="G37" s="8">
        <v>27.3</v>
      </c>
      <c r="H37" s="8">
        <v>0</v>
      </c>
      <c r="I37" s="8">
        <v>0</v>
      </c>
      <c r="J37" s="4" t="s">
        <v>17</v>
      </c>
    </row>
    <row r="38" spans="1:10" ht="18.75" customHeight="1" x14ac:dyDescent="0.25">
      <c r="A38" s="45"/>
      <c r="B38" s="42"/>
      <c r="C38" s="4">
        <v>2024</v>
      </c>
      <c r="D38" s="7">
        <f t="shared" si="2"/>
        <v>227.20000000000002</v>
      </c>
      <c r="E38" s="8">
        <v>0</v>
      </c>
      <c r="F38" s="8">
        <v>199.9</v>
      </c>
      <c r="G38" s="8">
        <v>27.3</v>
      </c>
      <c r="H38" s="8">
        <v>0</v>
      </c>
      <c r="I38" s="8">
        <v>0</v>
      </c>
      <c r="J38" s="4" t="s">
        <v>17</v>
      </c>
    </row>
    <row r="39" spans="1:10" ht="18.75" customHeight="1" x14ac:dyDescent="0.25">
      <c r="A39" s="67"/>
      <c r="B39" s="69"/>
      <c r="C39" s="6">
        <v>2025</v>
      </c>
      <c r="D39" s="7">
        <f t="shared" si="2"/>
        <v>227.20000000000002</v>
      </c>
      <c r="E39" s="8">
        <v>0</v>
      </c>
      <c r="F39" s="8">
        <v>199.9</v>
      </c>
      <c r="G39" s="8">
        <v>27.3</v>
      </c>
      <c r="H39" s="8">
        <v>0</v>
      </c>
      <c r="I39" s="8">
        <v>0</v>
      </c>
      <c r="J39" s="4" t="s">
        <v>17</v>
      </c>
    </row>
    <row r="40" spans="1:10" ht="72" customHeight="1" x14ac:dyDescent="0.25">
      <c r="A40" s="4">
        <v>5</v>
      </c>
      <c r="B40" s="16" t="s">
        <v>27</v>
      </c>
      <c r="C40" s="4">
        <v>2022</v>
      </c>
      <c r="D40" s="9">
        <f t="shared" si="2"/>
        <v>365.71599999999995</v>
      </c>
      <c r="E40" s="10">
        <v>0</v>
      </c>
      <c r="F40" s="10">
        <v>321.81599999999997</v>
      </c>
      <c r="G40" s="10">
        <v>43.9</v>
      </c>
      <c r="H40" s="10">
        <v>0</v>
      </c>
      <c r="I40" s="10">
        <v>0</v>
      </c>
      <c r="J40" s="17" t="s">
        <v>17</v>
      </c>
    </row>
    <row r="41" spans="1:10" ht="18.75" customHeight="1" x14ac:dyDescent="0.25">
      <c r="A41" s="59" t="s">
        <v>28</v>
      </c>
      <c r="B41" s="54"/>
      <c r="C41" s="18">
        <v>2022</v>
      </c>
      <c r="D41" s="7">
        <f t="shared" ref="D41:I41" si="3">D28+D32+D36+D24+D40</f>
        <v>59406.447400000005</v>
      </c>
      <c r="E41" s="7">
        <f t="shared" si="3"/>
        <v>0</v>
      </c>
      <c r="F41" s="7">
        <f t="shared" si="3"/>
        <v>13580.016</v>
      </c>
      <c r="G41" s="7">
        <f t="shared" si="3"/>
        <v>11210.951399999998</v>
      </c>
      <c r="H41" s="7">
        <f t="shared" si="3"/>
        <v>34615.480000000003</v>
      </c>
      <c r="I41" s="7">
        <f t="shared" si="3"/>
        <v>0</v>
      </c>
      <c r="J41" s="19" t="s">
        <v>17</v>
      </c>
    </row>
    <row r="42" spans="1:10" ht="18.75" customHeight="1" x14ac:dyDescent="0.25">
      <c r="A42" s="55"/>
      <c r="B42" s="56"/>
      <c r="C42" s="20" t="s">
        <v>18</v>
      </c>
      <c r="D42" s="20">
        <f t="shared" ref="D42:I42" si="4">D41</f>
        <v>59406.447400000005</v>
      </c>
      <c r="E42" s="20">
        <f t="shared" si="4"/>
        <v>0</v>
      </c>
      <c r="F42" s="20">
        <f t="shared" si="4"/>
        <v>13580.016</v>
      </c>
      <c r="G42" s="20">
        <f t="shared" si="4"/>
        <v>11210.951399999998</v>
      </c>
      <c r="H42" s="20">
        <f t="shared" si="4"/>
        <v>34615.480000000003</v>
      </c>
      <c r="I42" s="20">
        <f t="shared" si="4"/>
        <v>0</v>
      </c>
      <c r="J42" s="21"/>
    </row>
    <row r="43" spans="1:10" ht="18.75" customHeight="1" x14ac:dyDescent="0.25">
      <c r="A43" s="55"/>
      <c r="B43" s="56"/>
      <c r="C43" s="18">
        <v>2023</v>
      </c>
      <c r="D43" s="7">
        <f t="shared" ref="D43:I43" si="5">D29+D33+D37+D25</f>
        <v>39085.479999999996</v>
      </c>
      <c r="E43" s="7">
        <f t="shared" si="5"/>
        <v>0</v>
      </c>
      <c r="F43" s="7">
        <f t="shared" si="5"/>
        <v>199.9</v>
      </c>
      <c r="G43" s="7">
        <f t="shared" si="5"/>
        <v>4270.1000000000004</v>
      </c>
      <c r="H43" s="7">
        <f t="shared" si="5"/>
        <v>34615.480000000003</v>
      </c>
      <c r="I43" s="7">
        <f t="shared" si="5"/>
        <v>0</v>
      </c>
      <c r="J43" s="19" t="s">
        <v>17</v>
      </c>
    </row>
    <row r="44" spans="1:10" ht="18.75" customHeight="1" x14ac:dyDescent="0.25">
      <c r="A44" s="55"/>
      <c r="B44" s="56"/>
      <c r="C44" s="20" t="s">
        <v>18</v>
      </c>
      <c r="D44" s="20">
        <f t="shared" ref="D44:I44" si="6">D43</f>
        <v>39085.479999999996</v>
      </c>
      <c r="E44" s="20">
        <f t="shared" si="6"/>
        <v>0</v>
      </c>
      <c r="F44" s="20">
        <f t="shared" si="6"/>
        <v>199.9</v>
      </c>
      <c r="G44" s="20">
        <f t="shared" si="6"/>
        <v>4270.1000000000004</v>
      </c>
      <c r="H44" s="20">
        <f t="shared" si="6"/>
        <v>34615.480000000003</v>
      </c>
      <c r="I44" s="20">
        <f t="shared" si="6"/>
        <v>0</v>
      </c>
      <c r="J44" s="21"/>
    </row>
    <row r="45" spans="1:10" ht="18.75" customHeight="1" x14ac:dyDescent="0.25">
      <c r="A45" s="55"/>
      <c r="B45" s="56"/>
      <c r="C45" s="18">
        <v>2024</v>
      </c>
      <c r="D45" s="7">
        <f t="shared" ref="D45:I45" si="7">D30+D34+D38+D26</f>
        <v>39148.28</v>
      </c>
      <c r="E45" s="7">
        <f t="shared" si="7"/>
        <v>0</v>
      </c>
      <c r="F45" s="7">
        <f t="shared" si="7"/>
        <v>199.9</v>
      </c>
      <c r="G45" s="7">
        <f t="shared" si="7"/>
        <v>4332.9000000000005</v>
      </c>
      <c r="H45" s="7">
        <f t="shared" si="7"/>
        <v>34615.480000000003</v>
      </c>
      <c r="I45" s="7">
        <f t="shared" si="7"/>
        <v>0</v>
      </c>
      <c r="J45" s="19" t="s">
        <v>17</v>
      </c>
    </row>
    <row r="46" spans="1:10" ht="18.75" customHeight="1" x14ac:dyDescent="0.25">
      <c r="A46" s="55"/>
      <c r="B46" s="56"/>
      <c r="C46" s="20" t="s">
        <v>18</v>
      </c>
      <c r="D46" s="20">
        <f t="shared" ref="D46:I46" si="8">D45</f>
        <v>39148.28</v>
      </c>
      <c r="E46" s="20">
        <f t="shared" si="8"/>
        <v>0</v>
      </c>
      <c r="F46" s="20">
        <f t="shared" si="8"/>
        <v>199.9</v>
      </c>
      <c r="G46" s="20">
        <f t="shared" si="8"/>
        <v>4332.9000000000005</v>
      </c>
      <c r="H46" s="20">
        <f t="shared" si="8"/>
        <v>34615.480000000003</v>
      </c>
      <c r="I46" s="20">
        <f t="shared" si="8"/>
        <v>0</v>
      </c>
      <c r="J46" s="21"/>
    </row>
    <row r="47" spans="1:10" ht="18.75" customHeight="1" x14ac:dyDescent="0.25">
      <c r="A47" s="55"/>
      <c r="B47" s="56"/>
      <c r="C47" s="18">
        <v>2025</v>
      </c>
      <c r="D47" s="7">
        <f t="shared" ref="D47:I47" si="9">D31+D35+D39+D27</f>
        <v>39148.28</v>
      </c>
      <c r="E47" s="7">
        <f t="shared" si="9"/>
        <v>0</v>
      </c>
      <c r="F47" s="7">
        <f t="shared" si="9"/>
        <v>199.9</v>
      </c>
      <c r="G47" s="7">
        <f t="shared" si="9"/>
        <v>4332.9000000000005</v>
      </c>
      <c r="H47" s="7">
        <f t="shared" si="9"/>
        <v>34615.480000000003</v>
      </c>
      <c r="I47" s="7">
        <f t="shared" si="9"/>
        <v>0</v>
      </c>
      <c r="J47" s="19" t="s">
        <v>17</v>
      </c>
    </row>
    <row r="48" spans="1:10" ht="18.75" customHeight="1" x14ac:dyDescent="0.25">
      <c r="A48" s="60"/>
      <c r="B48" s="61"/>
      <c r="C48" s="20" t="s">
        <v>18</v>
      </c>
      <c r="D48" s="20">
        <f t="shared" ref="D48:I48" si="10">D47</f>
        <v>39148.28</v>
      </c>
      <c r="E48" s="20">
        <f t="shared" si="10"/>
        <v>0</v>
      </c>
      <c r="F48" s="20">
        <f t="shared" si="10"/>
        <v>199.9</v>
      </c>
      <c r="G48" s="20">
        <f t="shared" si="10"/>
        <v>4332.9000000000005</v>
      </c>
      <c r="H48" s="20">
        <f t="shared" si="10"/>
        <v>34615.480000000003</v>
      </c>
      <c r="I48" s="20">
        <f t="shared" si="10"/>
        <v>0</v>
      </c>
      <c r="J48" s="21"/>
    </row>
    <row r="49" spans="1:10" ht="18.75" customHeight="1" x14ac:dyDescent="0.25">
      <c r="A49" s="62" t="s">
        <v>8</v>
      </c>
      <c r="B49" s="63"/>
      <c r="C49" s="23" t="s">
        <v>20</v>
      </c>
      <c r="D49" s="23">
        <f t="shared" ref="D49:I49" si="11">D42+D44+D46+D48</f>
        <v>176788.48740000001</v>
      </c>
      <c r="E49" s="23">
        <f t="shared" si="11"/>
        <v>0</v>
      </c>
      <c r="F49" s="23">
        <f t="shared" si="11"/>
        <v>14179.715999999999</v>
      </c>
      <c r="G49" s="23">
        <f t="shared" si="11"/>
        <v>24146.8514</v>
      </c>
      <c r="H49" s="23">
        <f t="shared" si="11"/>
        <v>138461.92000000001</v>
      </c>
      <c r="I49" s="23">
        <f t="shared" si="11"/>
        <v>0</v>
      </c>
      <c r="J49" s="24"/>
    </row>
    <row r="50" spans="1:10" ht="29.25" customHeight="1" x14ac:dyDescent="0.25">
      <c r="A50" s="59" t="s">
        <v>29</v>
      </c>
      <c r="B50" s="70"/>
      <c r="C50" s="70"/>
      <c r="D50" s="70"/>
      <c r="E50" s="70"/>
      <c r="F50" s="70"/>
      <c r="G50" s="70"/>
      <c r="H50" s="70"/>
      <c r="I50" s="70"/>
      <c r="J50" s="71"/>
    </row>
    <row r="51" spans="1:10" ht="18.75" customHeight="1" x14ac:dyDescent="0.25">
      <c r="A51" s="44">
        <v>1</v>
      </c>
      <c r="B51" s="68" t="s">
        <v>30</v>
      </c>
      <c r="C51" s="4">
        <v>2022</v>
      </c>
      <c r="D51" s="7">
        <f t="shared" ref="D51:D58" si="12">E51+F51+G51+H51+I51</f>
        <v>268.2</v>
      </c>
      <c r="E51" s="8">
        <v>0</v>
      </c>
      <c r="F51" s="8">
        <v>0</v>
      </c>
      <c r="G51" s="8">
        <v>268.2</v>
      </c>
      <c r="H51" s="8">
        <v>0</v>
      </c>
      <c r="I51" s="8">
        <v>0</v>
      </c>
      <c r="J51" s="4" t="s">
        <v>17</v>
      </c>
    </row>
    <row r="52" spans="1:10" ht="18.75" customHeight="1" x14ac:dyDescent="0.25">
      <c r="A52" s="45"/>
      <c r="B52" s="42"/>
      <c r="C52" s="4">
        <v>2023</v>
      </c>
      <c r="D52" s="7">
        <f t="shared" si="12"/>
        <v>243.7</v>
      </c>
      <c r="E52" s="8">
        <v>0</v>
      </c>
      <c r="F52" s="8">
        <v>0</v>
      </c>
      <c r="G52" s="8">
        <v>243.7</v>
      </c>
      <c r="H52" s="8">
        <v>0</v>
      </c>
      <c r="I52" s="8">
        <v>0</v>
      </c>
      <c r="J52" s="4" t="s">
        <v>17</v>
      </c>
    </row>
    <row r="53" spans="1:10" ht="18.75" customHeight="1" x14ac:dyDescent="0.25">
      <c r="A53" s="45"/>
      <c r="B53" s="42"/>
      <c r="C53" s="4">
        <v>2024</v>
      </c>
      <c r="D53" s="7">
        <f t="shared" si="12"/>
        <v>246</v>
      </c>
      <c r="E53" s="8">
        <v>0</v>
      </c>
      <c r="F53" s="8">
        <v>0</v>
      </c>
      <c r="G53" s="8">
        <v>246</v>
      </c>
      <c r="H53" s="8">
        <v>0</v>
      </c>
      <c r="I53" s="8">
        <v>0</v>
      </c>
      <c r="J53" s="4" t="s">
        <v>17</v>
      </c>
    </row>
    <row r="54" spans="1:10" ht="23.25" customHeight="1" x14ac:dyDescent="0.25">
      <c r="A54" s="46"/>
      <c r="B54" s="69"/>
      <c r="C54" s="4">
        <v>2025</v>
      </c>
      <c r="D54" s="7">
        <f t="shared" si="12"/>
        <v>246</v>
      </c>
      <c r="E54" s="8">
        <v>0</v>
      </c>
      <c r="F54" s="8">
        <v>0</v>
      </c>
      <c r="G54" s="8">
        <v>246</v>
      </c>
      <c r="H54" s="8">
        <v>0</v>
      </c>
      <c r="I54" s="8">
        <v>0</v>
      </c>
      <c r="J54" s="4" t="s">
        <v>17</v>
      </c>
    </row>
    <row r="55" spans="1:10" ht="18.75" customHeight="1" x14ac:dyDescent="0.25">
      <c r="A55" s="76">
        <v>2</v>
      </c>
      <c r="B55" s="68" t="s">
        <v>31</v>
      </c>
      <c r="C55" s="4">
        <v>2022</v>
      </c>
      <c r="D55" s="7">
        <f t="shared" si="12"/>
        <v>1467.5</v>
      </c>
      <c r="E55" s="8">
        <v>0</v>
      </c>
      <c r="F55" s="8">
        <v>0</v>
      </c>
      <c r="G55" s="8">
        <v>1467.5</v>
      </c>
      <c r="H55" s="8">
        <v>0</v>
      </c>
      <c r="I55" s="8">
        <v>0</v>
      </c>
      <c r="J55" s="4" t="s">
        <v>17</v>
      </c>
    </row>
    <row r="56" spans="1:10" ht="18.75" customHeight="1" x14ac:dyDescent="0.25">
      <c r="A56" s="45"/>
      <c r="B56" s="42"/>
      <c r="C56" s="4">
        <v>2023</v>
      </c>
      <c r="D56" s="7">
        <f t="shared" si="12"/>
        <v>1333.8</v>
      </c>
      <c r="E56" s="8">
        <v>0</v>
      </c>
      <c r="F56" s="8">
        <v>0</v>
      </c>
      <c r="G56" s="8">
        <v>1333.8</v>
      </c>
      <c r="H56" s="8">
        <v>0</v>
      </c>
      <c r="I56" s="8">
        <v>0</v>
      </c>
      <c r="J56" s="4" t="s">
        <v>17</v>
      </c>
    </row>
    <row r="57" spans="1:10" ht="18.75" customHeight="1" x14ac:dyDescent="0.25">
      <c r="A57" s="45"/>
      <c r="B57" s="42"/>
      <c r="C57" s="4">
        <v>2024</v>
      </c>
      <c r="D57" s="7">
        <f t="shared" si="12"/>
        <v>1345.9</v>
      </c>
      <c r="E57" s="8">
        <v>0</v>
      </c>
      <c r="F57" s="8">
        <v>0</v>
      </c>
      <c r="G57" s="8">
        <v>1345.9</v>
      </c>
      <c r="H57" s="8">
        <v>0</v>
      </c>
      <c r="I57" s="8">
        <v>0</v>
      </c>
      <c r="J57" s="4" t="s">
        <v>17</v>
      </c>
    </row>
    <row r="58" spans="1:10" ht="18.75" customHeight="1" x14ac:dyDescent="0.25">
      <c r="A58" s="67"/>
      <c r="B58" s="69"/>
      <c r="C58" s="4">
        <v>2025</v>
      </c>
      <c r="D58" s="7">
        <f t="shared" si="12"/>
        <v>1345.9</v>
      </c>
      <c r="E58" s="8">
        <v>0</v>
      </c>
      <c r="F58" s="8">
        <v>0</v>
      </c>
      <c r="G58" s="8">
        <v>1345.9</v>
      </c>
      <c r="H58" s="8">
        <v>0</v>
      </c>
      <c r="I58" s="8">
        <v>0</v>
      </c>
      <c r="J58" s="4" t="s">
        <v>17</v>
      </c>
    </row>
    <row r="59" spans="1:10" ht="18.75" customHeight="1" x14ac:dyDescent="0.25">
      <c r="A59" s="59" t="s">
        <v>28</v>
      </c>
      <c r="B59" s="54"/>
      <c r="C59" s="18">
        <v>2022</v>
      </c>
      <c r="D59" s="7">
        <f t="shared" ref="D59:I59" si="13">D51+D55</f>
        <v>1735.7</v>
      </c>
      <c r="E59" s="7">
        <f t="shared" si="13"/>
        <v>0</v>
      </c>
      <c r="F59" s="7">
        <f t="shared" si="13"/>
        <v>0</v>
      </c>
      <c r="G59" s="7">
        <f t="shared" si="13"/>
        <v>1735.7</v>
      </c>
      <c r="H59" s="7">
        <f t="shared" si="13"/>
        <v>0</v>
      </c>
      <c r="I59" s="7">
        <f t="shared" si="13"/>
        <v>0</v>
      </c>
      <c r="J59" s="19" t="s">
        <v>17</v>
      </c>
    </row>
    <row r="60" spans="1:10" ht="18.75" customHeight="1" x14ac:dyDescent="0.25">
      <c r="A60" s="55"/>
      <c r="B60" s="56"/>
      <c r="C60" s="25" t="s">
        <v>18</v>
      </c>
      <c r="D60" s="20">
        <f t="shared" ref="D60:I60" si="14">D59</f>
        <v>1735.7</v>
      </c>
      <c r="E60" s="20">
        <f t="shared" si="14"/>
        <v>0</v>
      </c>
      <c r="F60" s="20">
        <f t="shared" si="14"/>
        <v>0</v>
      </c>
      <c r="G60" s="20">
        <f t="shared" si="14"/>
        <v>1735.7</v>
      </c>
      <c r="H60" s="20">
        <f t="shared" si="14"/>
        <v>0</v>
      </c>
      <c r="I60" s="20">
        <f t="shared" si="14"/>
        <v>0</v>
      </c>
      <c r="J60" s="21"/>
    </row>
    <row r="61" spans="1:10" ht="18.75" customHeight="1" x14ac:dyDescent="0.25">
      <c r="A61" s="55"/>
      <c r="B61" s="56"/>
      <c r="C61" s="18">
        <v>2023</v>
      </c>
      <c r="D61" s="7">
        <f t="shared" ref="D61:I61" si="15">D52+D56</f>
        <v>1577.5</v>
      </c>
      <c r="E61" s="7">
        <f t="shared" si="15"/>
        <v>0</v>
      </c>
      <c r="F61" s="7">
        <f t="shared" si="15"/>
        <v>0</v>
      </c>
      <c r="G61" s="7">
        <f t="shared" si="15"/>
        <v>1577.5</v>
      </c>
      <c r="H61" s="7">
        <f t="shared" si="15"/>
        <v>0</v>
      </c>
      <c r="I61" s="7">
        <f t="shared" si="15"/>
        <v>0</v>
      </c>
      <c r="J61" s="19" t="s">
        <v>17</v>
      </c>
    </row>
    <row r="62" spans="1:10" ht="18.75" customHeight="1" x14ac:dyDescent="0.25">
      <c r="A62" s="55"/>
      <c r="B62" s="56"/>
      <c r="C62" s="25" t="s">
        <v>18</v>
      </c>
      <c r="D62" s="20">
        <f t="shared" ref="D62:I62" si="16">D61</f>
        <v>1577.5</v>
      </c>
      <c r="E62" s="20">
        <f t="shared" si="16"/>
        <v>0</v>
      </c>
      <c r="F62" s="20">
        <f t="shared" si="16"/>
        <v>0</v>
      </c>
      <c r="G62" s="20">
        <f t="shared" si="16"/>
        <v>1577.5</v>
      </c>
      <c r="H62" s="20">
        <f t="shared" si="16"/>
        <v>0</v>
      </c>
      <c r="I62" s="20">
        <f t="shared" si="16"/>
        <v>0</v>
      </c>
      <c r="J62" s="21"/>
    </row>
    <row r="63" spans="1:10" ht="18.75" customHeight="1" x14ac:dyDescent="0.25">
      <c r="A63" s="55"/>
      <c r="B63" s="56"/>
      <c r="C63" s="18">
        <v>2024</v>
      </c>
      <c r="D63" s="7">
        <f>E63+F63+G63+H63+I63</f>
        <v>1591.9</v>
      </c>
      <c r="E63" s="7">
        <f>E53+E57</f>
        <v>0</v>
      </c>
      <c r="F63" s="7">
        <f>F53+F57</f>
        <v>0</v>
      </c>
      <c r="G63" s="7">
        <f>G53+G57</f>
        <v>1591.9</v>
      </c>
      <c r="H63" s="7">
        <f>H53+H57</f>
        <v>0</v>
      </c>
      <c r="I63" s="7">
        <f>I53+I57</f>
        <v>0</v>
      </c>
      <c r="J63" s="19" t="s">
        <v>17</v>
      </c>
    </row>
    <row r="64" spans="1:10" ht="18.75" customHeight="1" x14ac:dyDescent="0.25">
      <c r="A64" s="55"/>
      <c r="B64" s="56"/>
      <c r="C64" s="25" t="s">
        <v>18</v>
      </c>
      <c r="D64" s="20">
        <f t="shared" ref="D64:I64" si="17">D63</f>
        <v>1591.9</v>
      </c>
      <c r="E64" s="20">
        <f t="shared" si="17"/>
        <v>0</v>
      </c>
      <c r="F64" s="20">
        <f t="shared" si="17"/>
        <v>0</v>
      </c>
      <c r="G64" s="20">
        <f t="shared" si="17"/>
        <v>1591.9</v>
      </c>
      <c r="H64" s="20">
        <f t="shared" si="17"/>
        <v>0</v>
      </c>
      <c r="I64" s="20">
        <f t="shared" si="17"/>
        <v>0</v>
      </c>
      <c r="J64" s="21"/>
    </row>
    <row r="65" spans="1:10" ht="18.75" customHeight="1" x14ac:dyDescent="0.25">
      <c r="A65" s="55"/>
      <c r="B65" s="56"/>
      <c r="C65" s="18">
        <v>2025</v>
      </c>
      <c r="D65" s="7">
        <f t="shared" ref="D65:I65" si="18">D54+D58</f>
        <v>1591.9</v>
      </c>
      <c r="E65" s="7">
        <f t="shared" si="18"/>
        <v>0</v>
      </c>
      <c r="F65" s="7">
        <f t="shared" si="18"/>
        <v>0</v>
      </c>
      <c r="G65" s="7">
        <f t="shared" si="18"/>
        <v>1591.9</v>
      </c>
      <c r="H65" s="7">
        <f t="shared" si="18"/>
        <v>0</v>
      </c>
      <c r="I65" s="7">
        <f t="shared" si="18"/>
        <v>0</v>
      </c>
      <c r="J65" s="19" t="s">
        <v>17</v>
      </c>
    </row>
    <row r="66" spans="1:10" ht="18.75" customHeight="1" x14ac:dyDescent="0.25">
      <c r="A66" s="60"/>
      <c r="B66" s="61"/>
      <c r="C66" s="25" t="s">
        <v>18</v>
      </c>
      <c r="D66" s="20">
        <f t="shared" ref="D66:I66" si="19">D65</f>
        <v>1591.9</v>
      </c>
      <c r="E66" s="20">
        <f t="shared" si="19"/>
        <v>0</v>
      </c>
      <c r="F66" s="20">
        <f t="shared" si="19"/>
        <v>0</v>
      </c>
      <c r="G66" s="20">
        <f t="shared" si="19"/>
        <v>1591.9</v>
      </c>
      <c r="H66" s="20">
        <f t="shared" si="19"/>
        <v>0</v>
      </c>
      <c r="I66" s="20">
        <f t="shared" si="19"/>
        <v>0</v>
      </c>
      <c r="J66" s="21"/>
    </row>
    <row r="67" spans="1:10" ht="18.75" customHeight="1" x14ac:dyDescent="0.25">
      <c r="A67" s="77" t="s">
        <v>8</v>
      </c>
      <c r="B67" s="78"/>
      <c r="C67" s="22" t="s">
        <v>20</v>
      </c>
      <c r="D67" s="23">
        <f t="shared" ref="D67:I67" si="20">D60+D62+D64+D66</f>
        <v>6497</v>
      </c>
      <c r="E67" s="23">
        <f t="shared" si="20"/>
        <v>0</v>
      </c>
      <c r="F67" s="23">
        <f t="shared" si="20"/>
        <v>0</v>
      </c>
      <c r="G67" s="23">
        <f t="shared" si="20"/>
        <v>6497</v>
      </c>
      <c r="H67" s="23">
        <f t="shared" si="20"/>
        <v>0</v>
      </c>
      <c r="I67" s="23">
        <f t="shared" si="20"/>
        <v>0</v>
      </c>
      <c r="J67" s="24"/>
    </row>
    <row r="68" spans="1:10" ht="39.75" customHeight="1" x14ac:dyDescent="0.25">
      <c r="A68" s="59" t="s">
        <v>32</v>
      </c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8.75" customHeight="1" x14ac:dyDescent="0.25">
      <c r="A69" s="44">
        <v>1</v>
      </c>
      <c r="B69" s="41" t="s">
        <v>33</v>
      </c>
      <c r="C69" s="44">
        <v>2022</v>
      </c>
      <c r="D69" s="7">
        <f>E69+F69+G69+H69+I69</f>
        <v>20879.347010000001</v>
      </c>
      <c r="E69" s="8">
        <v>0</v>
      </c>
      <c r="F69" s="8">
        <v>0</v>
      </c>
      <c r="G69" s="8">
        <v>20879.347010000001</v>
      </c>
      <c r="H69" s="8">
        <v>0</v>
      </c>
      <c r="I69" s="8">
        <v>0</v>
      </c>
      <c r="J69" s="4" t="s">
        <v>34</v>
      </c>
    </row>
    <row r="70" spans="1:10" ht="18.75" customHeight="1" x14ac:dyDescent="0.25">
      <c r="A70" s="45"/>
      <c r="B70" s="42"/>
      <c r="C70" s="46"/>
      <c r="D70" s="7">
        <f>E70+F70+G70+H70+I70</f>
        <v>20060</v>
      </c>
      <c r="E70" s="8">
        <v>0</v>
      </c>
      <c r="F70" s="8">
        <v>0</v>
      </c>
      <c r="G70" s="8">
        <v>20060</v>
      </c>
      <c r="H70" s="8">
        <v>0</v>
      </c>
      <c r="I70" s="8">
        <v>0</v>
      </c>
      <c r="J70" s="4" t="s">
        <v>35</v>
      </c>
    </row>
    <row r="71" spans="1:10" ht="18.75" customHeight="1" x14ac:dyDescent="0.25">
      <c r="A71" s="45"/>
      <c r="B71" s="42"/>
      <c r="C71" s="26" t="s">
        <v>36</v>
      </c>
      <c r="D71" s="27">
        <f t="shared" ref="D71:I71" si="21">D69+D70</f>
        <v>40939.347009999998</v>
      </c>
      <c r="E71" s="27">
        <f t="shared" si="21"/>
        <v>0</v>
      </c>
      <c r="F71" s="27">
        <f t="shared" si="21"/>
        <v>0</v>
      </c>
      <c r="G71" s="27">
        <f t="shared" si="21"/>
        <v>40939.347009999998</v>
      </c>
      <c r="H71" s="27">
        <f t="shared" si="21"/>
        <v>0</v>
      </c>
      <c r="I71" s="27">
        <f t="shared" si="21"/>
        <v>0</v>
      </c>
      <c r="J71" s="26"/>
    </row>
    <row r="72" spans="1:10" ht="18.75" customHeight="1" x14ac:dyDescent="0.25">
      <c r="A72" s="45"/>
      <c r="B72" s="42"/>
      <c r="C72" s="44">
        <v>2023</v>
      </c>
      <c r="D72" s="7">
        <f>E72+F72+G72+H72+I72</f>
        <v>17845.2</v>
      </c>
      <c r="E72" s="8">
        <v>0</v>
      </c>
      <c r="F72" s="8">
        <v>0</v>
      </c>
      <c r="G72" s="8">
        <v>17845.2</v>
      </c>
      <c r="H72" s="8">
        <v>0</v>
      </c>
      <c r="I72" s="8">
        <v>0</v>
      </c>
      <c r="J72" s="4" t="s">
        <v>34</v>
      </c>
    </row>
    <row r="73" spans="1:10" ht="18.75" customHeight="1" x14ac:dyDescent="0.25">
      <c r="A73" s="45"/>
      <c r="B73" s="42"/>
      <c r="C73" s="46"/>
      <c r="D73" s="7">
        <f>E73+F73+G73+H73+I73</f>
        <v>15830</v>
      </c>
      <c r="E73" s="8">
        <v>0</v>
      </c>
      <c r="F73" s="8">
        <v>0</v>
      </c>
      <c r="G73" s="8">
        <v>15830</v>
      </c>
      <c r="H73" s="8">
        <v>0</v>
      </c>
      <c r="I73" s="8">
        <v>0</v>
      </c>
      <c r="J73" s="4" t="s">
        <v>35</v>
      </c>
    </row>
    <row r="74" spans="1:10" ht="18.75" customHeight="1" x14ac:dyDescent="0.25">
      <c r="A74" s="45"/>
      <c r="B74" s="42"/>
      <c r="C74" s="26" t="s">
        <v>36</v>
      </c>
      <c r="D74" s="27">
        <f t="shared" ref="D74:I74" si="22">D72+D73</f>
        <v>33675.199999999997</v>
      </c>
      <c r="E74" s="27">
        <f t="shared" si="22"/>
        <v>0</v>
      </c>
      <c r="F74" s="27">
        <f t="shared" si="22"/>
        <v>0</v>
      </c>
      <c r="G74" s="27">
        <f t="shared" si="22"/>
        <v>33675.199999999997</v>
      </c>
      <c r="H74" s="27">
        <f t="shared" si="22"/>
        <v>0</v>
      </c>
      <c r="I74" s="27">
        <f t="shared" si="22"/>
        <v>0</v>
      </c>
      <c r="J74" s="26"/>
    </row>
    <row r="75" spans="1:10" ht="18.75" customHeight="1" x14ac:dyDescent="0.25">
      <c r="A75" s="45"/>
      <c r="B75" s="42"/>
      <c r="C75" s="44">
        <v>2024</v>
      </c>
      <c r="D75" s="7">
        <f>E75+F75+G75+H75+I75</f>
        <v>18018.2</v>
      </c>
      <c r="E75" s="8">
        <v>0</v>
      </c>
      <c r="F75" s="8">
        <v>0</v>
      </c>
      <c r="G75" s="8">
        <v>18018.2</v>
      </c>
      <c r="H75" s="8">
        <v>0</v>
      </c>
      <c r="I75" s="8">
        <v>0</v>
      </c>
      <c r="J75" s="4" t="s">
        <v>34</v>
      </c>
    </row>
    <row r="76" spans="1:10" ht="18.75" customHeight="1" x14ac:dyDescent="0.25">
      <c r="A76" s="45"/>
      <c r="B76" s="42"/>
      <c r="C76" s="46"/>
      <c r="D76" s="7">
        <f>E76+F76+G76+H76+I76</f>
        <v>15989.8</v>
      </c>
      <c r="E76" s="8">
        <v>0</v>
      </c>
      <c r="F76" s="8">
        <v>0</v>
      </c>
      <c r="G76" s="8">
        <v>15989.8</v>
      </c>
      <c r="H76" s="8">
        <v>0</v>
      </c>
      <c r="I76" s="8">
        <v>0</v>
      </c>
      <c r="J76" s="4" t="s">
        <v>35</v>
      </c>
    </row>
    <row r="77" spans="1:10" ht="18.75" customHeight="1" x14ac:dyDescent="0.25">
      <c r="A77" s="45"/>
      <c r="B77" s="42"/>
      <c r="C77" s="26" t="s">
        <v>36</v>
      </c>
      <c r="D77" s="27">
        <f t="shared" ref="D77:I77" si="23">D75+D76</f>
        <v>34008</v>
      </c>
      <c r="E77" s="27">
        <f t="shared" si="23"/>
        <v>0</v>
      </c>
      <c r="F77" s="27">
        <f t="shared" si="23"/>
        <v>0</v>
      </c>
      <c r="G77" s="27">
        <f t="shared" si="23"/>
        <v>34008</v>
      </c>
      <c r="H77" s="27">
        <f t="shared" si="23"/>
        <v>0</v>
      </c>
      <c r="I77" s="27">
        <f t="shared" si="23"/>
        <v>0</v>
      </c>
      <c r="J77" s="26"/>
    </row>
    <row r="78" spans="1:10" ht="18.75" customHeight="1" x14ac:dyDescent="0.25">
      <c r="A78" s="45"/>
      <c r="B78" s="42"/>
      <c r="C78" s="66">
        <v>2025</v>
      </c>
      <c r="D78" s="7">
        <f>E78+F78+G78+H78+I78</f>
        <v>18018.2</v>
      </c>
      <c r="E78" s="8">
        <v>0</v>
      </c>
      <c r="F78" s="8">
        <v>0</v>
      </c>
      <c r="G78" s="8">
        <v>18018.2</v>
      </c>
      <c r="H78" s="8">
        <v>0</v>
      </c>
      <c r="I78" s="8">
        <v>0</v>
      </c>
      <c r="J78" s="4" t="s">
        <v>34</v>
      </c>
    </row>
    <row r="79" spans="1:10" ht="18.75" customHeight="1" x14ac:dyDescent="0.25">
      <c r="A79" s="45"/>
      <c r="B79" s="42"/>
      <c r="C79" s="67"/>
      <c r="D79" s="7">
        <f>E79+F79+G79+H79+I79</f>
        <v>15989.8</v>
      </c>
      <c r="E79" s="8">
        <v>0</v>
      </c>
      <c r="F79" s="8">
        <v>0</v>
      </c>
      <c r="G79" s="8">
        <v>15989.8</v>
      </c>
      <c r="H79" s="8">
        <v>0</v>
      </c>
      <c r="I79" s="8">
        <v>0</v>
      </c>
      <c r="J79" s="4" t="s">
        <v>35</v>
      </c>
    </row>
    <row r="80" spans="1:10" ht="18.75" customHeight="1" x14ac:dyDescent="0.25">
      <c r="A80" s="46"/>
      <c r="B80" s="43"/>
      <c r="C80" s="26" t="s">
        <v>36</v>
      </c>
      <c r="D80" s="27">
        <f t="shared" ref="D80:I80" si="24">D78+D79</f>
        <v>34008</v>
      </c>
      <c r="E80" s="27">
        <f t="shared" si="24"/>
        <v>0</v>
      </c>
      <c r="F80" s="27">
        <f t="shared" si="24"/>
        <v>0</v>
      </c>
      <c r="G80" s="27">
        <f t="shared" si="24"/>
        <v>34008</v>
      </c>
      <c r="H80" s="27">
        <f t="shared" si="24"/>
        <v>0</v>
      </c>
      <c r="I80" s="27">
        <f t="shared" si="24"/>
        <v>0</v>
      </c>
      <c r="J80" s="26"/>
    </row>
    <row r="81" spans="1:10" ht="30" customHeight="1" x14ac:dyDescent="0.25">
      <c r="A81" s="44">
        <v>2</v>
      </c>
      <c r="B81" s="41" t="s">
        <v>37</v>
      </c>
      <c r="C81" s="4">
        <v>2022</v>
      </c>
      <c r="D81" s="7">
        <f t="shared" ref="D81:D86" si="25">E81+F81+G81+H81+I81</f>
        <v>1000</v>
      </c>
      <c r="E81" s="8">
        <v>0</v>
      </c>
      <c r="F81" s="8">
        <v>0</v>
      </c>
      <c r="G81" s="8">
        <v>0</v>
      </c>
      <c r="H81" s="8">
        <v>1000</v>
      </c>
      <c r="I81" s="8">
        <v>0</v>
      </c>
      <c r="J81" s="4" t="s">
        <v>34</v>
      </c>
    </row>
    <row r="82" spans="1:10" ht="40.15" customHeight="1" x14ac:dyDescent="0.25">
      <c r="A82" s="45"/>
      <c r="B82" s="42"/>
      <c r="C82" s="4">
        <v>2023</v>
      </c>
      <c r="D82" s="7">
        <f t="shared" si="25"/>
        <v>1000</v>
      </c>
      <c r="E82" s="8">
        <v>0</v>
      </c>
      <c r="F82" s="8">
        <v>0</v>
      </c>
      <c r="G82" s="8">
        <v>0</v>
      </c>
      <c r="H82" s="8">
        <v>1000</v>
      </c>
      <c r="I82" s="8">
        <v>0</v>
      </c>
      <c r="J82" s="4" t="s">
        <v>34</v>
      </c>
    </row>
    <row r="83" spans="1:10" ht="37.9" customHeight="1" x14ac:dyDescent="0.25">
      <c r="A83" s="45"/>
      <c r="B83" s="42"/>
      <c r="C83" s="4">
        <v>2024</v>
      </c>
      <c r="D83" s="7">
        <f t="shared" si="25"/>
        <v>1000</v>
      </c>
      <c r="E83" s="8">
        <v>0</v>
      </c>
      <c r="F83" s="8">
        <v>0</v>
      </c>
      <c r="G83" s="8">
        <v>0</v>
      </c>
      <c r="H83" s="8">
        <v>1000</v>
      </c>
      <c r="I83" s="8">
        <v>0</v>
      </c>
      <c r="J83" s="4" t="s">
        <v>34</v>
      </c>
    </row>
    <row r="84" spans="1:10" ht="51" customHeight="1" x14ac:dyDescent="0.25">
      <c r="A84" s="46"/>
      <c r="B84" s="43"/>
      <c r="C84" s="4">
        <v>2025</v>
      </c>
      <c r="D84" s="7">
        <f t="shared" si="25"/>
        <v>1000</v>
      </c>
      <c r="E84" s="8">
        <v>0</v>
      </c>
      <c r="F84" s="8">
        <v>0</v>
      </c>
      <c r="G84" s="8">
        <v>0</v>
      </c>
      <c r="H84" s="8">
        <v>1000</v>
      </c>
      <c r="I84" s="8">
        <v>0</v>
      </c>
      <c r="J84" s="4" t="s">
        <v>34</v>
      </c>
    </row>
    <row r="85" spans="1:10" ht="22.5" customHeight="1" x14ac:dyDescent="0.25">
      <c r="A85" s="44">
        <v>3</v>
      </c>
      <c r="B85" s="41" t="s">
        <v>38</v>
      </c>
      <c r="C85" s="44">
        <v>2022</v>
      </c>
      <c r="D85" s="7">
        <f t="shared" si="25"/>
        <v>3712.6</v>
      </c>
      <c r="E85" s="8">
        <v>0</v>
      </c>
      <c r="F85" s="8">
        <v>3526.97</v>
      </c>
      <c r="G85" s="8">
        <v>185.63</v>
      </c>
      <c r="H85" s="8">
        <v>0</v>
      </c>
      <c r="I85" s="8">
        <v>0</v>
      </c>
      <c r="J85" s="4" t="s">
        <v>34</v>
      </c>
    </row>
    <row r="86" spans="1:10" ht="21" customHeight="1" x14ac:dyDescent="0.25">
      <c r="A86" s="45"/>
      <c r="B86" s="42"/>
      <c r="C86" s="46"/>
      <c r="D86" s="7">
        <f t="shared" si="25"/>
        <v>671.80000000000007</v>
      </c>
      <c r="E86" s="8">
        <v>0</v>
      </c>
      <c r="F86" s="8">
        <v>638.21</v>
      </c>
      <c r="G86" s="8">
        <v>33.590000000000003</v>
      </c>
      <c r="H86" s="8">
        <v>0</v>
      </c>
      <c r="I86" s="8">
        <v>0</v>
      </c>
      <c r="J86" s="4" t="s">
        <v>35</v>
      </c>
    </row>
    <row r="87" spans="1:10" ht="21.75" customHeight="1" x14ac:dyDescent="0.25">
      <c r="A87" s="46"/>
      <c r="B87" s="43"/>
      <c r="C87" s="26" t="s">
        <v>36</v>
      </c>
      <c r="D87" s="27">
        <f t="shared" ref="D87:I87" si="26">D85+D86</f>
        <v>4384.3999999999996</v>
      </c>
      <c r="E87" s="27">
        <f t="shared" si="26"/>
        <v>0</v>
      </c>
      <c r="F87" s="27">
        <f t="shared" si="26"/>
        <v>4165.18</v>
      </c>
      <c r="G87" s="27">
        <f t="shared" si="26"/>
        <v>219.22</v>
      </c>
      <c r="H87" s="27">
        <f t="shared" si="26"/>
        <v>0</v>
      </c>
      <c r="I87" s="27">
        <f t="shared" si="26"/>
        <v>0</v>
      </c>
      <c r="J87" s="26"/>
    </row>
    <row r="88" spans="1:10" ht="18.75" customHeight="1" x14ac:dyDescent="0.25">
      <c r="A88" s="44">
        <v>4</v>
      </c>
      <c r="B88" s="44" t="s">
        <v>39</v>
      </c>
      <c r="C88" s="66">
        <v>2022</v>
      </c>
      <c r="D88" s="7">
        <f>E88+F88+G88+H88+I88</f>
        <v>3034.74937</v>
      </c>
      <c r="E88" s="8">
        <v>0</v>
      </c>
      <c r="F88" s="8">
        <v>0</v>
      </c>
      <c r="G88" s="8">
        <v>3034.74937</v>
      </c>
      <c r="H88" s="8">
        <v>0</v>
      </c>
      <c r="I88" s="8">
        <v>0</v>
      </c>
      <c r="J88" s="4" t="s">
        <v>34</v>
      </c>
    </row>
    <row r="89" spans="1:10" ht="18.75" customHeight="1" x14ac:dyDescent="0.25">
      <c r="A89" s="45"/>
      <c r="B89" s="45"/>
      <c r="C89" s="67"/>
      <c r="D89" s="7">
        <f>E89+F89+G89+H89+I89</f>
        <v>882.29007000000001</v>
      </c>
      <c r="E89" s="8">
        <v>0</v>
      </c>
      <c r="F89" s="8">
        <v>0</v>
      </c>
      <c r="G89" s="8">
        <v>882.29007000000001</v>
      </c>
      <c r="H89" s="8">
        <v>0</v>
      </c>
      <c r="I89" s="8">
        <v>0</v>
      </c>
      <c r="J89" s="4" t="s">
        <v>35</v>
      </c>
    </row>
    <row r="90" spans="1:10" ht="18.75" customHeight="1" x14ac:dyDescent="0.25">
      <c r="A90" s="45"/>
      <c r="B90" s="45"/>
      <c r="C90" s="26" t="s">
        <v>36</v>
      </c>
      <c r="D90" s="27">
        <f t="shared" ref="D90:I90" si="27">D88+D89</f>
        <v>3917.03944</v>
      </c>
      <c r="E90" s="27">
        <f t="shared" si="27"/>
        <v>0</v>
      </c>
      <c r="F90" s="27">
        <f t="shared" si="27"/>
        <v>0</v>
      </c>
      <c r="G90" s="27">
        <f t="shared" si="27"/>
        <v>3917.03944</v>
      </c>
      <c r="H90" s="27">
        <f t="shared" si="27"/>
        <v>0</v>
      </c>
      <c r="I90" s="27">
        <f t="shared" si="27"/>
        <v>0</v>
      </c>
      <c r="J90" s="26"/>
    </row>
    <row r="91" spans="1:10" ht="18.75" customHeight="1" x14ac:dyDescent="0.25">
      <c r="A91" s="45"/>
      <c r="B91" s="45"/>
      <c r="C91" s="66">
        <v>2023</v>
      </c>
      <c r="D91" s="7">
        <f>E91+F91+G91+H91</f>
        <v>976.8</v>
      </c>
      <c r="E91" s="8">
        <v>0</v>
      </c>
      <c r="F91" s="8">
        <v>0</v>
      </c>
      <c r="G91" s="8">
        <v>976.8</v>
      </c>
      <c r="H91" s="8">
        <v>0</v>
      </c>
      <c r="I91" s="8">
        <v>0</v>
      </c>
      <c r="J91" s="4" t="s">
        <v>34</v>
      </c>
    </row>
    <row r="92" spans="1:10" ht="18.75" customHeight="1" x14ac:dyDescent="0.25">
      <c r="A92" s="45"/>
      <c r="B92" s="45"/>
      <c r="C92" s="67"/>
      <c r="D92" s="7">
        <f>E92+F92+G92+H92</f>
        <v>691.5</v>
      </c>
      <c r="E92" s="8">
        <v>0</v>
      </c>
      <c r="F92" s="8">
        <v>0</v>
      </c>
      <c r="G92" s="8">
        <v>691.5</v>
      </c>
      <c r="H92" s="8">
        <v>0</v>
      </c>
      <c r="I92" s="8">
        <v>0</v>
      </c>
      <c r="J92" s="4" t="s">
        <v>35</v>
      </c>
    </row>
    <row r="93" spans="1:10" ht="18.75" customHeight="1" x14ac:dyDescent="0.25">
      <c r="A93" s="45"/>
      <c r="B93" s="45"/>
      <c r="C93" s="26" t="s">
        <v>36</v>
      </c>
      <c r="D93" s="27">
        <f t="shared" ref="D93:I93" si="28">D91+D92</f>
        <v>1668.3</v>
      </c>
      <c r="E93" s="27">
        <f t="shared" si="28"/>
        <v>0</v>
      </c>
      <c r="F93" s="27">
        <f t="shared" si="28"/>
        <v>0</v>
      </c>
      <c r="G93" s="27">
        <f t="shared" si="28"/>
        <v>1668.3</v>
      </c>
      <c r="H93" s="27">
        <f t="shared" si="28"/>
        <v>0</v>
      </c>
      <c r="I93" s="27">
        <f t="shared" si="28"/>
        <v>0</v>
      </c>
      <c r="J93" s="26"/>
    </row>
    <row r="94" spans="1:10" ht="18.75" customHeight="1" x14ac:dyDescent="0.25">
      <c r="A94" s="45"/>
      <c r="B94" s="45"/>
      <c r="C94" s="66">
        <v>2024</v>
      </c>
      <c r="D94" s="7">
        <f>E94+F94+G94+H94</f>
        <v>985.6</v>
      </c>
      <c r="E94" s="8">
        <v>0</v>
      </c>
      <c r="F94" s="8">
        <v>0</v>
      </c>
      <c r="G94" s="8">
        <v>985.6</v>
      </c>
      <c r="H94" s="8">
        <v>0</v>
      </c>
      <c r="I94" s="8">
        <v>0</v>
      </c>
      <c r="J94" s="4" t="s">
        <v>34</v>
      </c>
    </row>
    <row r="95" spans="1:10" ht="18.75" customHeight="1" x14ac:dyDescent="0.25">
      <c r="A95" s="45"/>
      <c r="B95" s="45"/>
      <c r="C95" s="67"/>
      <c r="D95" s="7">
        <f>E95+F95+G95+H95</f>
        <v>698.9</v>
      </c>
      <c r="E95" s="8">
        <v>0</v>
      </c>
      <c r="F95" s="8">
        <v>0</v>
      </c>
      <c r="G95" s="8">
        <v>698.9</v>
      </c>
      <c r="H95" s="8">
        <v>0</v>
      </c>
      <c r="I95" s="8">
        <v>0</v>
      </c>
      <c r="J95" s="4" t="s">
        <v>35</v>
      </c>
    </row>
    <row r="96" spans="1:10" ht="18.75" customHeight="1" x14ac:dyDescent="0.25">
      <c r="A96" s="45"/>
      <c r="B96" s="45"/>
      <c r="C96" s="26" t="s">
        <v>36</v>
      </c>
      <c r="D96" s="27">
        <f t="shared" ref="D96:I96" si="29">D94+D95</f>
        <v>1684.5</v>
      </c>
      <c r="E96" s="27">
        <f t="shared" si="29"/>
        <v>0</v>
      </c>
      <c r="F96" s="27">
        <f t="shared" si="29"/>
        <v>0</v>
      </c>
      <c r="G96" s="27">
        <f t="shared" si="29"/>
        <v>1684.5</v>
      </c>
      <c r="H96" s="27">
        <f t="shared" si="29"/>
        <v>0</v>
      </c>
      <c r="I96" s="27">
        <f t="shared" si="29"/>
        <v>0</v>
      </c>
      <c r="J96" s="26"/>
    </row>
    <row r="97" spans="1:10" ht="18.75" customHeight="1" x14ac:dyDescent="0.25">
      <c r="A97" s="45"/>
      <c r="B97" s="45"/>
      <c r="C97" s="66">
        <v>2025</v>
      </c>
      <c r="D97" s="7">
        <f>E97+F97+G97+H97</f>
        <v>985.6</v>
      </c>
      <c r="E97" s="8">
        <v>0</v>
      </c>
      <c r="F97" s="8">
        <v>0</v>
      </c>
      <c r="G97" s="8">
        <v>985.6</v>
      </c>
      <c r="H97" s="8">
        <v>0</v>
      </c>
      <c r="I97" s="8">
        <v>0</v>
      </c>
      <c r="J97" s="4" t="s">
        <v>34</v>
      </c>
    </row>
    <row r="98" spans="1:10" ht="18.75" customHeight="1" x14ac:dyDescent="0.25">
      <c r="A98" s="45"/>
      <c r="B98" s="45"/>
      <c r="C98" s="67"/>
      <c r="D98" s="7">
        <f>E98+F98+G98+H98</f>
        <v>698.9</v>
      </c>
      <c r="E98" s="8">
        <v>0</v>
      </c>
      <c r="F98" s="8">
        <v>0</v>
      </c>
      <c r="G98" s="8">
        <v>698.9</v>
      </c>
      <c r="H98" s="8">
        <v>0</v>
      </c>
      <c r="I98" s="8">
        <v>0</v>
      </c>
      <c r="J98" s="4" t="s">
        <v>35</v>
      </c>
    </row>
    <row r="99" spans="1:10" ht="18.75" customHeight="1" x14ac:dyDescent="0.25">
      <c r="A99" s="46"/>
      <c r="B99" s="46"/>
      <c r="C99" s="26" t="s">
        <v>36</v>
      </c>
      <c r="D99" s="27">
        <f t="shared" ref="D99:I99" si="30">D97+D98</f>
        <v>1684.5</v>
      </c>
      <c r="E99" s="27">
        <f t="shared" si="30"/>
        <v>0</v>
      </c>
      <c r="F99" s="27">
        <f t="shared" si="30"/>
        <v>0</v>
      </c>
      <c r="G99" s="27">
        <f t="shared" si="30"/>
        <v>1684.5</v>
      </c>
      <c r="H99" s="27">
        <f t="shared" si="30"/>
        <v>0</v>
      </c>
      <c r="I99" s="27">
        <f t="shared" si="30"/>
        <v>0</v>
      </c>
      <c r="J99" s="26"/>
    </row>
    <row r="100" spans="1:10" ht="18.75" customHeight="1" x14ac:dyDescent="0.25">
      <c r="A100" s="59" t="s">
        <v>28</v>
      </c>
      <c r="B100" s="54"/>
      <c r="C100" s="72">
        <v>2022</v>
      </c>
      <c r="D100" s="7">
        <f t="shared" ref="D100:I100" si="31">D69+D81+D88+D85</f>
        <v>28626.696380000001</v>
      </c>
      <c r="E100" s="7">
        <f t="shared" si="31"/>
        <v>0</v>
      </c>
      <c r="F100" s="7">
        <f t="shared" si="31"/>
        <v>3526.97</v>
      </c>
      <c r="G100" s="7">
        <f t="shared" si="31"/>
        <v>24099.726380000004</v>
      </c>
      <c r="H100" s="7">
        <f t="shared" si="31"/>
        <v>1000</v>
      </c>
      <c r="I100" s="7">
        <f t="shared" si="31"/>
        <v>0</v>
      </c>
      <c r="J100" s="19" t="s">
        <v>34</v>
      </c>
    </row>
    <row r="101" spans="1:10" ht="18.75" customHeight="1" x14ac:dyDescent="0.25">
      <c r="A101" s="55"/>
      <c r="B101" s="56"/>
      <c r="C101" s="74"/>
      <c r="D101" s="7">
        <f t="shared" ref="D101:I101" si="32">D70+D89+D86</f>
        <v>21614.090069999998</v>
      </c>
      <c r="E101" s="7">
        <f t="shared" si="32"/>
        <v>0</v>
      </c>
      <c r="F101" s="7">
        <f t="shared" si="32"/>
        <v>638.21</v>
      </c>
      <c r="G101" s="7">
        <f t="shared" si="32"/>
        <v>20975.880069999999</v>
      </c>
      <c r="H101" s="7">
        <f t="shared" si="32"/>
        <v>0</v>
      </c>
      <c r="I101" s="7">
        <f t="shared" si="32"/>
        <v>0</v>
      </c>
      <c r="J101" s="19" t="s">
        <v>35</v>
      </c>
    </row>
    <row r="102" spans="1:10" ht="18.75" customHeight="1" x14ac:dyDescent="0.25">
      <c r="A102" s="55"/>
      <c r="B102" s="56"/>
      <c r="C102" s="25" t="s">
        <v>18</v>
      </c>
      <c r="D102" s="20">
        <f t="shared" ref="D102:I102" si="33">D100+D101</f>
        <v>50240.78645</v>
      </c>
      <c r="E102" s="20">
        <f t="shared" si="33"/>
        <v>0</v>
      </c>
      <c r="F102" s="20">
        <f t="shared" si="33"/>
        <v>4165.18</v>
      </c>
      <c r="G102" s="20">
        <f t="shared" si="33"/>
        <v>45075.606450000007</v>
      </c>
      <c r="H102" s="20">
        <f t="shared" si="33"/>
        <v>1000</v>
      </c>
      <c r="I102" s="20">
        <f t="shared" si="33"/>
        <v>0</v>
      </c>
      <c r="J102" s="21"/>
    </row>
    <row r="103" spans="1:10" ht="18.75" customHeight="1" x14ac:dyDescent="0.25">
      <c r="A103" s="55"/>
      <c r="B103" s="56"/>
      <c r="C103" s="72">
        <v>2023</v>
      </c>
      <c r="D103" s="7">
        <f t="shared" ref="D103:D111" si="34">E103+F103+G103+H103+I103</f>
        <v>19822</v>
      </c>
      <c r="E103" s="7">
        <f>E72+E82+E91</f>
        <v>0</v>
      </c>
      <c r="F103" s="7">
        <f>F72+F82+F91</f>
        <v>0</v>
      </c>
      <c r="G103" s="7">
        <f>G72+G82+G91</f>
        <v>18822</v>
      </c>
      <c r="H103" s="7">
        <f>H72+H82+H91</f>
        <v>1000</v>
      </c>
      <c r="I103" s="7">
        <f>I72+I82+I91</f>
        <v>0</v>
      </c>
      <c r="J103" s="19" t="s">
        <v>34</v>
      </c>
    </row>
    <row r="104" spans="1:10" ht="18.75" customHeight="1" x14ac:dyDescent="0.25">
      <c r="A104" s="55"/>
      <c r="B104" s="56"/>
      <c r="C104" s="74"/>
      <c r="D104" s="7">
        <f t="shared" si="34"/>
        <v>16521.5</v>
      </c>
      <c r="E104" s="7">
        <f>E73+E92</f>
        <v>0</v>
      </c>
      <c r="F104" s="7">
        <f>F73+F92</f>
        <v>0</v>
      </c>
      <c r="G104" s="7">
        <f>G73+G92</f>
        <v>16521.5</v>
      </c>
      <c r="H104" s="7">
        <f>H73+H92</f>
        <v>0</v>
      </c>
      <c r="I104" s="7">
        <f>I73+I92</f>
        <v>0</v>
      </c>
      <c r="J104" s="19" t="s">
        <v>35</v>
      </c>
    </row>
    <row r="105" spans="1:10" ht="18.75" customHeight="1" x14ac:dyDescent="0.25">
      <c r="A105" s="55"/>
      <c r="B105" s="56"/>
      <c r="C105" s="25" t="s">
        <v>18</v>
      </c>
      <c r="D105" s="20">
        <f t="shared" si="34"/>
        <v>36343.5</v>
      </c>
      <c r="E105" s="20">
        <f>E103+E104</f>
        <v>0</v>
      </c>
      <c r="F105" s="20">
        <f>F103+F104</f>
        <v>0</v>
      </c>
      <c r="G105" s="20">
        <f>G103+G104</f>
        <v>35343.5</v>
      </c>
      <c r="H105" s="20">
        <f>H103+H104</f>
        <v>1000</v>
      </c>
      <c r="I105" s="20">
        <f>I103+I104</f>
        <v>0</v>
      </c>
      <c r="J105" s="21"/>
    </row>
    <row r="106" spans="1:10" ht="18.75" customHeight="1" x14ac:dyDescent="0.25">
      <c r="A106" s="55"/>
      <c r="B106" s="56"/>
      <c r="C106" s="72">
        <v>2024</v>
      </c>
      <c r="D106" s="7">
        <f t="shared" si="34"/>
        <v>20003.8</v>
      </c>
      <c r="E106" s="7">
        <f>E75+E83+E94</f>
        <v>0</v>
      </c>
      <c r="F106" s="7">
        <f>F75+F83+F94</f>
        <v>0</v>
      </c>
      <c r="G106" s="7">
        <f>G75+G83+G94</f>
        <v>19003.8</v>
      </c>
      <c r="H106" s="7">
        <f>H75+H83+H94</f>
        <v>1000</v>
      </c>
      <c r="I106" s="7">
        <f>I75+I83+I94</f>
        <v>0</v>
      </c>
      <c r="J106" s="19" t="s">
        <v>34</v>
      </c>
    </row>
    <row r="107" spans="1:10" ht="18.75" customHeight="1" x14ac:dyDescent="0.25">
      <c r="A107" s="55"/>
      <c r="B107" s="56"/>
      <c r="C107" s="74"/>
      <c r="D107" s="7">
        <f t="shared" si="34"/>
        <v>16688.7</v>
      </c>
      <c r="E107" s="7">
        <f>E76+E95</f>
        <v>0</v>
      </c>
      <c r="F107" s="7">
        <f>F76+F95</f>
        <v>0</v>
      </c>
      <c r="G107" s="7">
        <f>G76+G95</f>
        <v>16688.7</v>
      </c>
      <c r="H107" s="7">
        <f>H76+H95</f>
        <v>0</v>
      </c>
      <c r="I107" s="7">
        <f>I76+I95</f>
        <v>0</v>
      </c>
      <c r="J107" s="19" t="s">
        <v>35</v>
      </c>
    </row>
    <row r="108" spans="1:10" ht="18.75" customHeight="1" x14ac:dyDescent="0.25">
      <c r="A108" s="55"/>
      <c r="B108" s="56"/>
      <c r="C108" s="28" t="s">
        <v>18</v>
      </c>
      <c r="D108" s="20">
        <f t="shared" si="34"/>
        <v>36692.5</v>
      </c>
      <c r="E108" s="20">
        <f>E106+E107</f>
        <v>0</v>
      </c>
      <c r="F108" s="20">
        <f>F106+F107</f>
        <v>0</v>
      </c>
      <c r="G108" s="20">
        <f>G106+G107</f>
        <v>35692.5</v>
      </c>
      <c r="H108" s="20">
        <f>H106+H107</f>
        <v>1000</v>
      </c>
      <c r="I108" s="20">
        <f>I106+I107</f>
        <v>0</v>
      </c>
      <c r="J108" s="21"/>
    </row>
    <row r="109" spans="1:10" ht="18.75" customHeight="1" x14ac:dyDescent="0.25">
      <c r="A109" s="55"/>
      <c r="B109" s="56"/>
      <c r="C109" s="72">
        <v>2025</v>
      </c>
      <c r="D109" s="7">
        <f t="shared" si="34"/>
        <v>20003.8</v>
      </c>
      <c r="E109" s="7">
        <f>E78+E84+E97</f>
        <v>0</v>
      </c>
      <c r="F109" s="7">
        <f>F78+F84+F97</f>
        <v>0</v>
      </c>
      <c r="G109" s="7">
        <f>G78+G84+G97</f>
        <v>19003.8</v>
      </c>
      <c r="H109" s="7">
        <f>H78+H84+H97</f>
        <v>1000</v>
      </c>
      <c r="I109" s="7">
        <f>I78+I84+I97</f>
        <v>0</v>
      </c>
      <c r="J109" s="19" t="s">
        <v>34</v>
      </c>
    </row>
    <row r="110" spans="1:10" ht="18.75" customHeight="1" x14ac:dyDescent="0.25">
      <c r="A110" s="55"/>
      <c r="B110" s="56"/>
      <c r="C110" s="74"/>
      <c r="D110" s="7">
        <f t="shared" si="34"/>
        <v>16688.7</v>
      </c>
      <c r="E110" s="7">
        <f>E79+E98</f>
        <v>0</v>
      </c>
      <c r="F110" s="7">
        <f>F79+F98</f>
        <v>0</v>
      </c>
      <c r="G110" s="7">
        <f>G79+G98</f>
        <v>16688.7</v>
      </c>
      <c r="H110" s="7">
        <f>H79+H98</f>
        <v>0</v>
      </c>
      <c r="I110" s="7">
        <f>I79+I98</f>
        <v>0</v>
      </c>
      <c r="J110" s="19" t="s">
        <v>35</v>
      </c>
    </row>
    <row r="111" spans="1:10" ht="18.75" customHeight="1" x14ac:dyDescent="0.25">
      <c r="A111" s="60"/>
      <c r="B111" s="61"/>
      <c r="C111" s="25" t="s">
        <v>18</v>
      </c>
      <c r="D111" s="20">
        <f t="shared" si="34"/>
        <v>36692.5</v>
      </c>
      <c r="E111" s="20">
        <f>E109+E110</f>
        <v>0</v>
      </c>
      <c r="F111" s="20">
        <f>F109+F110</f>
        <v>0</v>
      </c>
      <c r="G111" s="20">
        <f>G109+G110</f>
        <v>35692.5</v>
      </c>
      <c r="H111" s="20">
        <f>H109+H110</f>
        <v>1000</v>
      </c>
      <c r="I111" s="20">
        <f>I109+I110</f>
        <v>0</v>
      </c>
      <c r="J111" s="21"/>
    </row>
    <row r="112" spans="1:10" ht="18.75" customHeight="1" x14ac:dyDescent="0.25">
      <c r="A112" s="62" t="s">
        <v>8</v>
      </c>
      <c r="B112" s="63"/>
      <c r="C112" s="29" t="s">
        <v>20</v>
      </c>
      <c r="D112" s="23">
        <f t="shared" ref="D112:I112" si="35">D102+D105+D108+D111</f>
        <v>159969.28645000001</v>
      </c>
      <c r="E112" s="23">
        <f t="shared" si="35"/>
        <v>0</v>
      </c>
      <c r="F112" s="23">
        <f t="shared" si="35"/>
        <v>4165.18</v>
      </c>
      <c r="G112" s="23">
        <f t="shared" si="35"/>
        <v>151804.10645000002</v>
      </c>
      <c r="H112" s="23">
        <f t="shared" si="35"/>
        <v>4000</v>
      </c>
      <c r="I112" s="23">
        <f t="shared" si="35"/>
        <v>0</v>
      </c>
      <c r="J112" s="24"/>
    </row>
    <row r="113" spans="1:10" ht="18.75" customHeight="1" x14ac:dyDescent="0.25">
      <c r="A113" s="59" t="s">
        <v>40</v>
      </c>
      <c r="B113" s="54"/>
      <c r="C113" s="72">
        <v>2022</v>
      </c>
      <c r="D113" s="7">
        <f t="shared" ref="D113:I113" si="36">D41+D59</f>
        <v>61142.147400000002</v>
      </c>
      <c r="E113" s="7">
        <f t="shared" si="36"/>
        <v>0</v>
      </c>
      <c r="F113" s="7">
        <f t="shared" si="36"/>
        <v>13580.016</v>
      </c>
      <c r="G113" s="7">
        <f t="shared" si="36"/>
        <v>12946.651399999999</v>
      </c>
      <c r="H113" s="7">
        <f t="shared" si="36"/>
        <v>34615.480000000003</v>
      </c>
      <c r="I113" s="7">
        <f t="shared" si="36"/>
        <v>0</v>
      </c>
      <c r="J113" s="30" t="s">
        <v>17</v>
      </c>
    </row>
    <row r="114" spans="1:10" ht="18.75" customHeight="1" x14ac:dyDescent="0.25">
      <c r="A114" s="55"/>
      <c r="B114" s="56"/>
      <c r="C114" s="73"/>
      <c r="D114" s="7">
        <f t="shared" ref="D114:I115" si="37">D100</f>
        <v>28626.696380000001</v>
      </c>
      <c r="E114" s="7">
        <f t="shared" si="37"/>
        <v>0</v>
      </c>
      <c r="F114" s="7">
        <f t="shared" si="37"/>
        <v>3526.97</v>
      </c>
      <c r="G114" s="7">
        <f t="shared" si="37"/>
        <v>24099.726380000004</v>
      </c>
      <c r="H114" s="7">
        <f t="shared" si="37"/>
        <v>1000</v>
      </c>
      <c r="I114" s="7">
        <f t="shared" si="37"/>
        <v>0</v>
      </c>
      <c r="J114" s="19" t="s">
        <v>34</v>
      </c>
    </row>
    <row r="115" spans="1:10" ht="18.75" customHeight="1" x14ac:dyDescent="0.25">
      <c r="A115" s="55"/>
      <c r="B115" s="56"/>
      <c r="C115" s="74"/>
      <c r="D115" s="7">
        <f t="shared" si="37"/>
        <v>21614.090069999998</v>
      </c>
      <c r="E115" s="7">
        <f t="shared" si="37"/>
        <v>0</v>
      </c>
      <c r="F115" s="7">
        <f t="shared" si="37"/>
        <v>638.21</v>
      </c>
      <c r="G115" s="7">
        <f t="shared" si="37"/>
        <v>20975.880069999999</v>
      </c>
      <c r="H115" s="7">
        <f t="shared" si="37"/>
        <v>0</v>
      </c>
      <c r="I115" s="7">
        <f t="shared" si="37"/>
        <v>0</v>
      </c>
      <c r="J115" s="19" t="s">
        <v>35</v>
      </c>
    </row>
    <row r="116" spans="1:10" ht="18.75" customHeight="1" x14ac:dyDescent="0.25">
      <c r="A116" s="55"/>
      <c r="B116" s="56"/>
      <c r="C116" s="11" t="s">
        <v>18</v>
      </c>
      <c r="D116" s="12">
        <f t="shared" ref="D116:I116" si="38">D113+D114+D115</f>
        <v>111382.93385</v>
      </c>
      <c r="E116" s="12">
        <f t="shared" si="38"/>
        <v>0</v>
      </c>
      <c r="F116" s="12">
        <f t="shared" si="38"/>
        <v>17745.196</v>
      </c>
      <c r="G116" s="12">
        <f t="shared" si="38"/>
        <v>58022.257850000002</v>
      </c>
      <c r="H116" s="12">
        <f t="shared" si="38"/>
        <v>35615.480000000003</v>
      </c>
      <c r="I116" s="12">
        <f t="shared" si="38"/>
        <v>0</v>
      </c>
      <c r="J116" s="31"/>
    </row>
    <row r="117" spans="1:10" ht="18.75" customHeight="1" x14ac:dyDescent="0.25">
      <c r="A117" s="55"/>
      <c r="B117" s="56"/>
      <c r="C117" s="72">
        <v>2023</v>
      </c>
      <c r="D117" s="7">
        <f t="shared" ref="D117:I117" si="39">D43+D61</f>
        <v>40662.979999999996</v>
      </c>
      <c r="E117" s="7">
        <f t="shared" si="39"/>
        <v>0</v>
      </c>
      <c r="F117" s="7">
        <f t="shared" si="39"/>
        <v>199.9</v>
      </c>
      <c r="G117" s="7">
        <f t="shared" si="39"/>
        <v>5847.6</v>
      </c>
      <c r="H117" s="7">
        <f t="shared" si="39"/>
        <v>34615.480000000003</v>
      </c>
      <c r="I117" s="7">
        <f t="shared" si="39"/>
        <v>0</v>
      </c>
      <c r="J117" s="30" t="s">
        <v>17</v>
      </c>
    </row>
    <row r="118" spans="1:10" ht="18.75" customHeight="1" x14ac:dyDescent="0.25">
      <c r="A118" s="55"/>
      <c r="B118" s="56"/>
      <c r="C118" s="73"/>
      <c r="D118" s="7">
        <f t="shared" ref="D118:I119" si="40">D103</f>
        <v>19822</v>
      </c>
      <c r="E118" s="7">
        <f t="shared" si="40"/>
        <v>0</v>
      </c>
      <c r="F118" s="7">
        <f t="shared" si="40"/>
        <v>0</v>
      </c>
      <c r="G118" s="7">
        <f t="shared" si="40"/>
        <v>18822</v>
      </c>
      <c r="H118" s="7">
        <f t="shared" si="40"/>
        <v>1000</v>
      </c>
      <c r="I118" s="7">
        <f t="shared" si="40"/>
        <v>0</v>
      </c>
      <c r="J118" s="19" t="s">
        <v>34</v>
      </c>
    </row>
    <row r="119" spans="1:10" ht="18.75" customHeight="1" x14ac:dyDescent="0.25">
      <c r="A119" s="55"/>
      <c r="B119" s="56"/>
      <c r="C119" s="74"/>
      <c r="D119" s="7">
        <f t="shared" si="40"/>
        <v>16521.5</v>
      </c>
      <c r="E119" s="7">
        <f t="shared" si="40"/>
        <v>0</v>
      </c>
      <c r="F119" s="7">
        <f t="shared" si="40"/>
        <v>0</v>
      </c>
      <c r="G119" s="7">
        <f t="shared" si="40"/>
        <v>16521.5</v>
      </c>
      <c r="H119" s="7">
        <f t="shared" si="40"/>
        <v>0</v>
      </c>
      <c r="I119" s="7">
        <f t="shared" si="40"/>
        <v>0</v>
      </c>
      <c r="J119" s="19" t="s">
        <v>35</v>
      </c>
    </row>
    <row r="120" spans="1:10" ht="18.75" customHeight="1" x14ac:dyDescent="0.25">
      <c r="A120" s="55"/>
      <c r="B120" s="56"/>
      <c r="C120" s="11" t="s">
        <v>18</v>
      </c>
      <c r="D120" s="12">
        <f t="shared" ref="D120:I120" si="41">D117+D118+D119</f>
        <v>77006.48</v>
      </c>
      <c r="E120" s="12">
        <f t="shared" si="41"/>
        <v>0</v>
      </c>
      <c r="F120" s="12">
        <f t="shared" si="41"/>
        <v>199.9</v>
      </c>
      <c r="G120" s="12">
        <f t="shared" si="41"/>
        <v>41191.1</v>
      </c>
      <c r="H120" s="12">
        <f t="shared" si="41"/>
        <v>35615.480000000003</v>
      </c>
      <c r="I120" s="12">
        <f t="shared" si="41"/>
        <v>0</v>
      </c>
      <c r="J120" s="31"/>
    </row>
    <row r="121" spans="1:10" ht="18.75" customHeight="1" x14ac:dyDescent="0.25">
      <c r="A121" s="55"/>
      <c r="B121" s="56"/>
      <c r="C121" s="72">
        <v>2024</v>
      </c>
      <c r="D121" s="7">
        <f t="shared" ref="D121:I121" si="42">D45+D63</f>
        <v>40740.18</v>
      </c>
      <c r="E121" s="7">
        <f t="shared" si="42"/>
        <v>0</v>
      </c>
      <c r="F121" s="7">
        <f t="shared" si="42"/>
        <v>199.9</v>
      </c>
      <c r="G121" s="7">
        <f t="shared" si="42"/>
        <v>5924.8000000000011</v>
      </c>
      <c r="H121" s="7">
        <f t="shared" si="42"/>
        <v>34615.480000000003</v>
      </c>
      <c r="I121" s="7">
        <f t="shared" si="42"/>
        <v>0</v>
      </c>
      <c r="J121" s="30" t="s">
        <v>17</v>
      </c>
    </row>
    <row r="122" spans="1:10" ht="18.75" customHeight="1" x14ac:dyDescent="0.25">
      <c r="A122" s="55"/>
      <c r="B122" s="56"/>
      <c r="C122" s="73"/>
      <c r="D122" s="7">
        <f t="shared" ref="D122:I123" si="43">D106</f>
        <v>20003.8</v>
      </c>
      <c r="E122" s="7">
        <f t="shared" si="43"/>
        <v>0</v>
      </c>
      <c r="F122" s="7">
        <f t="shared" si="43"/>
        <v>0</v>
      </c>
      <c r="G122" s="7">
        <f t="shared" si="43"/>
        <v>19003.8</v>
      </c>
      <c r="H122" s="7">
        <f t="shared" si="43"/>
        <v>1000</v>
      </c>
      <c r="I122" s="7">
        <f t="shared" si="43"/>
        <v>0</v>
      </c>
      <c r="J122" s="19" t="s">
        <v>34</v>
      </c>
    </row>
    <row r="123" spans="1:10" ht="18.75" customHeight="1" x14ac:dyDescent="0.25">
      <c r="A123" s="55"/>
      <c r="B123" s="56"/>
      <c r="C123" s="74"/>
      <c r="D123" s="7">
        <f t="shared" si="43"/>
        <v>16688.7</v>
      </c>
      <c r="E123" s="7">
        <f t="shared" si="43"/>
        <v>0</v>
      </c>
      <c r="F123" s="7">
        <f t="shared" si="43"/>
        <v>0</v>
      </c>
      <c r="G123" s="7">
        <f t="shared" si="43"/>
        <v>16688.7</v>
      </c>
      <c r="H123" s="7">
        <f t="shared" si="43"/>
        <v>0</v>
      </c>
      <c r="I123" s="7">
        <f t="shared" si="43"/>
        <v>0</v>
      </c>
      <c r="J123" s="19" t="s">
        <v>35</v>
      </c>
    </row>
    <row r="124" spans="1:10" ht="18.75" customHeight="1" x14ac:dyDescent="0.25">
      <c r="A124" s="55"/>
      <c r="B124" s="56"/>
      <c r="C124" s="32" t="s">
        <v>18</v>
      </c>
      <c r="D124" s="12">
        <f t="shared" ref="D124:I124" si="44">D121+D122+D123</f>
        <v>77432.679999999993</v>
      </c>
      <c r="E124" s="12">
        <f t="shared" si="44"/>
        <v>0</v>
      </c>
      <c r="F124" s="12">
        <f t="shared" si="44"/>
        <v>199.9</v>
      </c>
      <c r="G124" s="12">
        <f t="shared" si="44"/>
        <v>41617.300000000003</v>
      </c>
      <c r="H124" s="12">
        <f t="shared" si="44"/>
        <v>35615.480000000003</v>
      </c>
      <c r="I124" s="12">
        <f t="shared" si="44"/>
        <v>0</v>
      </c>
      <c r="J124" s="31"/>
    </row>
    <row r="125" spans="1:10" ht="18.75" customHeight="1" x14ac:dyDescent="0.25">
      <c r="A125" s="55"/>
      <c r="B125" s="56"/>
      <c r="C125" s="72">
        <v>2025</v>
      </c>
      <c r="D125" s="7">
        <f t="shared" ref="D125:I125" si="45">D47+D65</f>
        <v>40740.18</v>
      </c>
      <c r="E125" s="7">
        <f t="shared" si="45"/>
        <v>0</v>
      </c>
      <c r="F125" s="7">
        <f t="shared" si="45"/>
        <v>199.9</v>
      </c>
      <c r="G125" s="7">
        <f t="shared" si="45"/>
        <v>5924.8000000000011</v>
      </c>
      <c r="H125" s="7">
        <f t="shared" si="45"/>
        <v>34615.480000000003</v>
      </c>
      <c r="I125" s="7">
        <f t="shared" si="45"/>
        <v>0</v>
      </c>
      <c r="J125" s="30" t="s">
        <v>17</v>
      </c>
    </row>
    <row r="126" spans="1:10" ht="18.75" customHeight="1" x14ac:dyDescent="0.25">
      <c r="A126" s="55"/>
      <c r="B126" s="56"/>
      <c r="C126" s="73"/>
      <c r="D126" s="7">
        <f t="shared" ref="D126:I127" si="46">D109</f>
        <v>20003.8</v>
      </c>
      <c r="E126" s="7">
        <f t="shared" si="46"/>
        <v>0</v>
      </c>
      <c r="F126" s="7">
        <f t="shared" si="46"/>
        <v>0</v>
      </c>
      <c r="G126" s="7">
        <f t="shared" si="46"/>
        <v>19003.8</v>
      </c>
      <c r="H126" s="7">
        <f t="shared" si="46"/>
        <v>1000</v>
      </c>
      <c r="I126" s="7">
        <f t="shared" si="46"/>
        <v>0</v>
      </c>
      <c r="J126" s="19" t="s">
        <v>34</v>
      </c>
    </row>
    <row r="127" spans="1:10" ht="18.75" customHeight="1" x14ac:dyDescent="0.25">
      <c r="A127" s="55"/>
      <c r="B127" s="56"/>
      <c r="C127" s="74"/>
      <c r="D127" s="7">
        <f t="shared" si="46"/>
        <v>16688.7</v>
      </c>
      <c r="E127" s="7">
        <f t="shared" si="46"/>
        <v>0</v>
      </c>
      <c r="F127" s="7">
        <f t="shared" si="46"/>
        <v>0</v>
      </c>
      <c r="G127" s="7">
        <f t="shared" si="46"/>
        <v>16688.7</v>
      </c>
      <c r="H127" s="7">
        <f t="shared" si="46"/>
        <v>0</v>
      </c>
      <c r="I127" s="7">
        <f t="shared" si="46"/>
        <v>0</v>
      </c>
      <c r="J127" s="19" t="s">
        <v>35</v>
      </c>
    </row>
    <row r="128" spans="1:10" ht="18.75" customHeight="1" x14ac:dyDescent="0.25">
      <c r="A128" s="60"/>
      <c r="B128" s="61"/>
      <c r="C128" s="11" t="s">
        <v>18</v>
      </c>
      <c r="D128" s="12">
        <f t="shared" ref="D128:I128" si="47">D125+D126+D127</f>
        <v>77432.679999999993</v>
      </c>
      <c r="E128" s="12">
        <f t="shared" si="47"/>
        <v>0</v>
      </c>
      <c r="F128" s="12">
        <f t="shared" si="47"/>
        <v>199.9</v>
      </c>
      <c r="G128" s="12">
        <f t="shared" si="47"/>
        <v>41617.300000000003</v>
      </c>
      <c r="H128" s="12">
        <f t="shared" si="47"/>
        <v>35615.480000000003</v>
      </c>
      <c r="I128" s="12">
        <f t="shared" si="47"/>
        <v>0</v>
      </c>
      <c r="J128" s="31"/>
    </row>
    <row r="129" spans="1:10" ht="37.15" customHeight="1" x14ac:dyDescent="0.25">
      <c r="A129" s="64" t="s">
        <v>41</v>
      </c>
      <c r="B129" s="65"/>
      <c r="C129" s="33" t="s">
        <v>20</v>
      </c>
      <c r="D129" s="14">
        <f t="shared" ref="D129:I129" si="48">D116+D120+D124+D128</f>
        <v>343254.77385</v>
      </c>
      <c r="E129" s="14">
        <f t="shared" si="48"/>
        <v>0</v>
      </c>
      <c r="F129" s="14">
        <f t="shared" si="48"/>
        <v>18344.896000000004</v>
      </c>
      <c r="G129" s="14">
        <f t="shared" si="48"/>
        <v>182447.95785000001</v>
      </c>
      <c r="H129" s="14">
        <f t="shared" si="48"/>
        <v>142461.92000000001</v>
      </c>
      <c r="I129" s="14">
        <f t="shared" si="48"/>
        <v>0</v>
      </c>
      <c r="J129" s="15"/>
    </row>
    <row r="130" spans="1:10" ht="18.75" customHeight="1" x14ac:dyDescent="0.25">
      <c r="A130" s="53" t="s">
        <v>42</v>
      </c>
      <c r="B130" s="54"/>
      <c r="C130" s="72">
        <v>2022</v>
      </c>
      <c r="D130" s="7">
        <f>E130+F130+G130+H130+I130</f>
        <v>71142.147400000002</v>
      </c>
      <c r="E130" s="7">
        <f>E41+E59+E13</f>
        <v>10000</v>
      </c>
      <c r="F130" s="7">
        <f>F41+F59+F13</f>
        <v>13580.016</v>
      </c>
      <c r="G130" s="7">
        <f>G41+G59+G13</f>
        <v>12946.651399999999</v>
      </c>
      <c r="H130" s="7">
        <f>H41+H59+H13</f>
        <v>34615.480000000003</v>
      </c>
      <c r="I130" s="34">
        <f>I41+I59</f>
        <v>0</v>
      </c>
      <c r="J130" s="35" t="s">
        <v>17</v>
      </c>
    </row>
    <row r="131" spans="1:10" ht="20.25" customHeight="1" x14ac:dyDescent="0.25">
      <c r="A131" s="55"/>
      <c r="B131" s="56"/>
      <c r="C131" s="73"/>
      <c r="D131" s="7">
        <f>E131+F131+G131+H131+I131</f>
        <v>28626.696380000005</v>
      </c>
      <c r="E131" s="7">
        <f t="shared" ref="E131:I132" si="49">E100</f>
        <v>0</v>
      </c>
      <c r="F131" s="7">
        <f t="shared" si="49"/>
        <v>3526.97</v>
      </c>
      <c r="G131" s="7">
        <f t="shared" si="49"/>
        <v>24099.726380000004</v>
      </c>
      <c r="H131" s="7">
        <f t="shared" si="49"/>
        <v>1000</v>
      </c>
      <c r="I131" s="34">
        <f t="shared" si="49"/>
        <v>0</v>
      </c>
      <c r="J131" s="19" t="s">
        <v>34</v>
      </c>
    </row>
    <row r="132" spans="1:10" ht="19.5" customHeight="1" x14ac:dyDescent="0.25">
      <c r="A132" s="55"/>
      <c r="B132" s="56"/>
      <c r="C132" s="74"/>
      <c r="D132" s="7">
        <f>E132+F132+G132+H132+I132</f>
        <v>21614.090069999998</v>
      </c>
      <c r="E132" s="7">
        <f t="shared" si="49"/>
        <v>0</v>
      </c>
      <c r="F132" s="7">
        <f t="shared" si="49"/>
        <v>638.21</v>
      </c>
      <c r="G132" s="7">
        <f t="shared" si="49"/>
        <v>20975.880069999999</v>
      </c>
      <c r="H132" s="7">
        <f t="shared" si="49"/>
        <v>0</v>
      </c>
      <c r="I132" s="34">
        <f t="shared" si="49"/>
        <v>0</v>
      </c>
      <c r="J132" s="19" t="s">
        <v>35</v>
      </c>
    </row>
    <row r="133" spans="1:10" ht="18" customHeight="1" x14ac:dyDescent="0.25">
      <c r="A133" s="55"/>
      <c r="B133" s="56"/>
      <c r="C133" s="13" t="s">
        <v>18</v>
      </c>
      <c r="D133" s="36">
        <f t="shared" ref="D133:I133" si="50">D130+D131+D132</f>
        <v>121382.93385</v>
      </c>
      <c r="E133" s="36">
        <f t="shared" si="50"/>
        <v>10000</v>
      </c>
      <c r="F133" s="36">
        <f t="shared" si="50"/>
        <v>17745.196</v>
      </c>
      <c r="G133" s="36">
        <f t="shared" si="50"/>
        <v>58022.257850000002</v>
      </c>
      <c r="H133" s="36">
        <f t="shared" si="50"/>
        <v>35615.480000000003</v>
      </c>
      <c r="I133" s="36">
        <f t="shared" si="50"/>
        <v>0</v>
      </c>
      <c r="J133" s="37"/>
    </row>
    <row r="134" spans="1:10" ht="18" customHeight="1" x14ac:dyDescent="0.25">
      <c r="A134" s="55"/>
      <c r="B134" s="56"/>
      <c r="C134" s="72">
        <v>2023</v>
      </c>
      <c r="D134" s="34">
        <f>E134+F134+G134+H134+I134</f>
        <v>40662.980000000003</v>
      </c>
      <c r="E134" s="34">
        <f>E43+E61</f>
        <v>0</v>
      </c>
      <c r="F134" s="34">
        <f>F43+F61</f>
        <v>199.9</v>
      </c>
      <c r="G134" s="34">
        <f>G43+G61</f>
        <v>5847.6</v>
      </c>
      <c r="H134" s="34">
        <f>H43+H61</f>
        <v>34615.480000000003</v>
      </c>
      <c r="I134" s="34">
        <f>I43+I61</f>
        <v>0</v>
      </c>
      <c r="J134" s="35" t="s">
        <v>17</v>
      </c>
    </row>
    <row r="135" spans="1:10" ht="18" customHeight="1" x14ac:dyDescent="0.25">
      <c r="A135" s="55"/>
      <c r="B135" s="56"/>
      <c r="C135" s="73"/>
      <c r="D135" s="34">
        <f>E135+F135+G135+H135+I135</f>
        <v>19822</v>
      </c>
      <c r="E135" s="34">
        <f t="shared" ref="E135:I136" si="51">E103</f>
        <v>0</v>
      </c>
      <c r="F135" s="34">
        <f t="shared" si="51"/>
        <v>0</v>
      </c>
      <c r="G135" s="34">
        <f t="shared" si="51"/>
        <v>18822</v>
      </c>
      <c r="H135" s="34">
        <f t="shared" si="51"/>
        <v>1000</v>
      </c>
      <c r="I135" s="34">
        <f t="shared" si="51"/>
        <v>0</v>
      </c>
      <c r="J135" s="19" t="s">
        <v>34</v>
      </c>
    </row>
    <row r="136" spans="1:10" ht="18" customHeight="1" x14ac:dyDescent="0.25">
      <c r="A136" s="55"/>
      <c r="B136" s="56"/>
      <c r="C136" s="74"/>
      <c r="D136" s="34">
        <f>E136+F136+G136+H136+I136</f>
        <v>16521.5</v>
      </c>
      <c r="E136" s="34">
        <f t="shared" si="51"/>
        <v>0</v>
      </c>
      <c r="F136" s="34">
        <f t="shared" si="51"/>
        <v>0</v>
      </c>
      <c r="G136" s="34">
        <f t="shared" si="51"/>
        <v>16521.5</v>
      </c>
      <c r="H136" s="34">
        <f t="shared" si="51"/>
        <v>0</v>
      </c>
      <c r="I136" s="34">
        <f t="shared" si="51"/>
        <v>0</v>
      </c>
      <c r="J136" s="19" t="s">
        <v>35</v>
      </c>
    </row>
    <row r="137" spans="1:10" ht="18" customHeight="1" x14ac:dyDescent="0.25">
      <c r="A137" s="55"/>
      <c r="B137" s="56"/>
      <c r="C137" s="13" t="s">
        <v>18</v>
      </c>
      <c r="D137" s="36">
        <f t="shared" ref="D137:I137" si="52">D134+D135+D136</f>
        <v>77006.48000000001</v>
      </c>
      <c r="E137" s="36">
        <f t="shared" si="52"/>
        <v>0</v>
      </c>
      <c r="F137" s="36">
        <f t="shared" si="52"/>
        <v>199.9</v>
      </c>
      <c r="G137" s="36">
        <f t="shared" si="52"/>
        <v>41191.1</v>
      </c>
      <c r="H137" s="36">
        <f t="shared" si="52"/>
        <v>35615.480000000003</v>
      </c>
      <c r="I137" s="36">
        <f t="shared" si="52"/>
        <v>0</v>
      </c>
      <c r="J137" s="37"/>
    </row>
    <row r="138" spans="1:10" ht="18" customHeight="1" x14ac:dyDescent="0.25">
      <c r="A138" s="55"/>
      <c r="B138" s="56"/>
      <c r="C138" s="72">
        <v>2024</v>
      </c>
      <c r="D138" s="34">
        <f>E138+F138+G138+H138+I138</f>
        <v>40740.180000000008</v>
      </c>
      <c r="E138" s="34">
        <f>E45+E63</f>
        <v>0</v>
      </c>
      <c r="F138" s="34">
        <f>F45+F63</f>
        <v>199.9</v>
      </c>
      <c r="G138" s="34">
        <f>G45+G63</f>
        <v>5924.8000000000011</v>
      </c>
      <c r="H138" s="34">
        <f>H45+H63</f>
        <v>34615.480000000003</v>
      </c>
      <c r="I138" s="34">
        <f>I45+I63</f>
        <v>0</v>
      </c>
      <c r="J138" s="35" t="s">
        <v>17</v>
      </c>
    </row>
    <row r="139" spans="1:10" ht="18" customHeight="1" x14ac:dyDescent="0.25">
      <c r="A139" s="55"/>
      <c r="B139" s="56"/>
      <c r="C139" s="73"/>
      <c r="D139" s="34">
        <f>E139+F139+G139+H139+I139</f>
        <v>20003.8</v>
      </c>
      <c r="E139" s="34">
        <f t="shared" ref="E139:I140" si="53">E106</f>
        <v>0</v>
      </c>
      <c r="F139" s="34">
        <f t="shared" si="53"/>
        <v>0</v>
      </c>
      <c r="G139" s="34">
        <f t="shared" si="53"/>
        <v>19003.8</v>
      </c>
      <c r="H139" s="34">
        <f t="shared" si="53"/>
        <v>1000</v>
      </c>
      <c r="I139" s="34">
        <f t="shared" si="53"/>
        <v>0</v>
      </c>
      <c r="J139" s="19" t="s">
        <v>34</v>
      </c>
    </row>
    <row r="140" spans="1:10" ht="18" customHeight="1" x14ac:dyDescent="0.25">
      <c r="A140" s="55"/>
      <c r="B140" s="56"/>
      <c r="C140" s="74"/>
      <c r="D140" s="34">
        <f>E140+F140+G140+H140+I140</f>
        <v>16688.7</v>
      </c>
      <c r="E140" s="34">
        <f t="shared" si="53"/>
        <v>0</v>
      </c>
      <c r="F140" s="34">
        <f t="shared" si="53"/>
        <v>0</v>
      </c>
      <c r="G140" s="34">
        <f t="shared" si="53"/>
        <v>16688.7</v>
      </c>
      <c r="H140" s="34">
        <f t="shared" si="53"/>
        <v>0</v>
      </c>
      <c r="I140" s="34">
        <f t="shared" si="53"/>
        <v>0</v>
      </c>
      <c r="J140" s="19" t="s">
        <v>35</v>
      </c>
    </row>
    <row r="141" spans="1:10" ht="18" customHeight="1" x14ac:dyDescent="0.25">
      <c r="A141" s="55"/>
      <c r="B141" s="56"/>
      <c r="C141" s="33" t="s">
        <v>18</v>
      </c>
      <c r="D141" s="36">
        <f t="shared" ref="D141:I141" si="54">D138+D139+D140</f>
        <v>77432.680000000008</v>
      </c>
      <c r="E141" s="36">
        <f t="shared" si="54"/>
        <v>0</v>
      </c>
      <c r="F141" s="36">
        <f t="shared" si="54"/>
        <v>199.9</v>
      </c>
      <c r="G141" s="36">
        <f t="shared" si="54"/>
        <v>41617.300000000003</v>
      </c>
      <c r="H141" s="36">
        <f t="shared" si="54"/>
        <v>35615.480000000003</v>
      </c>
      <c r="I141" s="36">
        <f t="shared" si="54"/>
        <v>0</v>
      </c>
      <c r="J141" s="37"/>
    </row>
    <row r="142" spans="1:10" ht="18" customHeight="1" x14ac:dyDescent="0.25">
      <c r="A142" s="55"/>
      <c r="B142" s="56"/>
      <c r="C142" s="72">
        <v>2025</v>
      </c>
      <c r="D142" s="34">
        <f>E142+F142+G142+H142+I142</f>
        <v>40740.180000000008</v>
      </c>
      <c r="E142" s="34">
        <f>E47+E65</f>
        <v>0</v>
      </c>
      <c r="F142" s="34">
        <f>F47+F65</f>
        <v>199.9</v>
      </c>
      <c r="G142" s="34">
        <f>G47+G65</f>
        <v>5924.8000000000011</v>
      </c>
      <c r="H142" s="34">
        <f>H47+H65</f>
        <v>34615.480000000003</v>
      </c>
      <c r="I142" s="34">
        <f>I47+I65</f>
        <v>0</v>
      </c>
      <c r="J142" s="35" t="s">
        <v>17</v>
      </c>
    </row>
    <row r="143" spans="1:10" ht="18" customHeight="1" x14ac:dyDescent="0.25">
      <c r="A143" s="55"/>
      <c r="B143" s="56"/>
      <c r="C143" s="73"/>
      <c r="D143" s="34">
        <f>E143+F143+G143+H143+I143</f>
        <v>20003.8</v>
      </c>
      <c r="E143" s="34">
        <f t="shared" ref="E143:I144" si="55">E109</f>
        <v>0</v>
      </c>
      <c r="F143" s="34">
        <f t="shared" si="55"/>
        <v>0</v>
      </c>
      <c r="G143" s="34">
        <f t="shared" si="55"/>
        <v>19003.8</v>
      </c>
      <c r="H143" s="34">
        <f t="shared" si="55"/>
        <v>1000</v>
      </c>
      <c r="I143" s="34">
        <f t="shared" si="55"/>
        <v>0</v>
      </c>
      <c r="J143" s="19" t="s">
        <v>34</v>
      </c>
    </row>
    <row r="144" spans="1:10" ht="18" customHeight="1" x14ac:dyDescent="0.25">
      <c r="A144" s="55"/>
      <c r="B144" s="56"/>
      <c r="C144" s="74"/>
      <c r="D144" s="34">
        <f>E144+F144+G144+H144+I144</f>
        <v>16688.7</v>
      </c>
      <c r="E144" s="34">
        <f t="shared" si="55"/>
        <v>0</v>
      </c>
      <c r="F144" s="34">
        <f t="shared" si="55"/>
        <v>0</v>
      </c>
      <c r="G144" s="34">
        <f t="shared" si="55"/>
        <v>16688.7</v>
      </c>
      <c r="H144" s="34">
        <f t="shared" si="55"/>
        <v>0</v>
      </c>
      <c r="I144" s="34">
        <f t="shared" si="55"/>
        <v>0</v>
      </c>
      <c r="J144" s="19" t="s">
        <v>35</v>
      </c>
    </row>
    <row r="145" spans="1:10" ht="17.25" customHeight="1" x14ac:dyDescent="0.25">
      <c r="A145" s="57"/>
      <c r="B145" s="58"/>
      <c r="C145" s="13" t="s">
        <v>18</v>
      </c>
      <c r="D145" s="36">
        <f t="shared" ref="D145:I145" si="56">D142+D143+D144</f>
        <v>77432.680000000008</v>
      </c>
      <c r="E145" s="36">
        <f t="shared" si="56"/>
        <v>0</v>
      </c>
      <c r="F145" s="36">
        <f t="shared" si="56"/>
        <v>199.9</v>
      </c>
      <c r="G145" s="36">
        <f t="shared" si="56"/>
        <v>41617.300000000003</v>
      </c>
      <c r="H145" s="36">
        <f t="shared" si="56"/>
        <v>35615.480000000003</v>
      </c>
      <c r="I145" s="36">
        <f t="shared" si="56"/>
        <v>0</v>
      </c>
      <c r="J145" s="37"/>
    </row>
    <row r="146" spans="1:10" ht="21" customHeight="1" x14ac:dyDescent="0.25">
      <c r="A146" s="51" t="s">
        <v>19</v>
      </c>
      <c r="B146" s="52"/>
      <c r="C146" s="38" t="s">
        <v>20</v>
      </c>
      <c r="D146" s="39">
        <f t="shared" ref="D146:I146" si="57">D133+D137+D141+D145</f>
        <v>353254.77385</v>
      </c>
      <c r="E146" s="39">
        <f t="shared" si="57"/>
        <v>10000</v>
      </c>
      <c r="F146" s="39">
        <f t="shared" si="57"/>
        <v>18344.896000000004</v>
      </c>
      <c r="G146" s="39">
        <f t="shared" si="57"/>
        <v>182447.95785000001</v>
      </c>
      <c r="H146" s="39">
        <f t="shared" si="57"/>
        <v>142461.92000000001</v>
      </c>
      <c r="I146" s="39">
        <f t="shared" si="57"/>
        <v>0</v>
      </c>
      <c r="J146" s="40"/>
    </row>
  </sheetData>
  <mergeCells count="77">
    <mergeCell ref="I2:J2"/>
    <mergeCell ref="I1:J1"/>
    <mergeCell ref="C121:C123"/>
    <mergeCell ref="C130:C132"/>
    <mergeCell ref="A50:J50"/>
    <mergeCell ref="A51:A54"/>
    <mergeCell ref="B51:B54"/>
    <mergeCell ref="C72:C73"/>
    <mergeCell ref="C69:C70"/>
    <mergeCell ref="A68:J68"/>
    <mergeCell ref="B55:B58"/>
    <mergeCell ref="A55:A58"/>
    <mergeCell ref="A59:B66"/>
    <mergeCell ref="A67:B67"/>
    <mergeCell ref="A81:A84"/>
    <mergeCell ref="A85:A87"/>
    <mergeCell ref="C142:C144"/>
    <mergeCell ref="C88:C89"/>
    <mergeCell ref="C91:C92"/>
    <mergeCell ref="C85:C86"/>
    <mergeCell ref="C125:C127"/>
    <mergeCell ref="C117:C119"/>
    <mergeCell ref="C109:C110"/>
    <mergeCell ref="C106:C107"/>
    <mergeCell ref="C134:C136"/>
    <mergeCell ref="C94:C95"/>
    <mergeCell ref="C97:C98"/>
    <mergeCell ref="C100:C101"/>
    <mergeCell ref="C103:C104"/>
    <mergeCell ref="A17:B20"/>
    <mergeCell ref="A21:B21"/>
    <mergeCell ref="A22:J22"/>
    <mergeCell ref="C138:C140"/>
    <mergeCell ref="C113:C115"/>
    <mergeCell ref="C75:C76"/>
    <mergeCell ref="D8:D9"/>
    <mergeCell ref="B13:B16"/>
    <mergeCell ref="B6:B9"/>
    <mergeCell ref="A11:J11"/>
    <mergeCell ref="A12:J12"/>
    <mergeCell ref="A49:B49"/>
    <mergeCell ref="A41:B48"/>
    <mergeCell ref="C78:C79"/>
    <mergeCell ref="A28:A31"/>
    <mergeCell ref="B28:B31"/>
    <mergeCell ref="A32:A35"/>
    <mergeCell ref="B32:B35"/>
    <mergeCell ref="A36:A39"/>
    <mergeCell ref="B36:B39"/>
    <mergeCell ref="A146:B146"/>
    <mergeCell ref="A130:B145"/>
    <mergeCell ref="B69:B80"/>
    <mergeCell ref="B81:B84"/>
    <mergeCell ref="B85:B87"/>
    <mergeCell ref="B88:B99"/>
    <mergeCell ref="A88:A99"/>
    <mergeCell ref="A100:B111"/>
    <mergeCell ref="A112:B112"/>
    <mergeCell ref="A113:B128"/>
    <mergeCell ref="A129:B129"/>
    <mergeCell ref="A69:A80"/>
    <mergeCell ref="B24:B27"/>
    <mergeCell ref="A24:A27"/>
    <mergeCell ref="A3:J3"/>
    <mergeCell ref="A4:J4"/>
    <mergeCell ref="D6:I6"/>
    <mergeCell ref="D7:I7"/>
    <mergeCell ref="J6:J9"/>
    <mergeCell ref="I8:I9"/>
    <mergeCell ref="H8:H9"/>
    <mergeCell ref="G8:G9"/>
    <mergeCell ref="F8:F9"/>
    <mergeCell ref="E8:E9"/>
    <mergeCell ref="A23:J23"/>
    <mergeCell ref="A13:A16"/>
    <mergeCell ref="A6:A9"/>
    <mergeCell ref="C6:C9"/>
  </mergeCells>
  <pageMargins left="0.23622047244094491" right="0.23622047244094491" top="0.23622047244094491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Ангелина Яндринская</cp:lastModifiedBy>
  <cp:lastPrinted>2022-11-02T08:07:21Z</cp:lastPrinted>
  <dcterms:modified xsi:type="dcterms:W3CDTF">2022-11-12T18:47:46Z</dcterms:modified>
</cp:coreProperties>
</file>