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  <definedName name="_xlnm.Print_Titles" localSheetId="1">'Приложение 2'!$7:$9</definedName>
  </definedNames>
  <calcPr fullCalcOnLoad="1"/>
</workbook>
</file>

<file path=xl/sharedStrings.xml><?xml version="1.0" encoding="utf-8"?>
<sst xmlns="http://schemas.openxmlformats.org/spreadsheetml/2006/main" count="60" uniqueCount="42">
  <si>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</si>
  <si>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</si>
  <si>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</si>
  <si>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</si>
  <si>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</si>
  <si>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</si>
  <si>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</si>
  <si>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</si>
  <si>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</si>
  <si>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</si>
  <si>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</si>
  <si>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</si>
  <si>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</si>
  <si>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</si>
  <si>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2.1.</t>
  </si>
  <si>
    <t>Финансовая поддержка организаций, образующих инфраструктуру поддержки субъектов малого и среднего предпринимательства</t>
  </si>
  <si>
    <t>Единица измерения</t>
  </si>
  <si>
    <t>Значение показателя (индикатора)</t>
  </si>
  <si>
    <t>ед.</t>
  </si>
  <si>
    <t xml:space="preserve"> </t>
  </si>
  <si>
    <t>количество оказанных консультаций</t>
  </si>
  <si>
    <t>количество организаций</t>
  </si>
  <si>
    <t>2.2.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</si>
  <si>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</si>
  <si>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</si>
  <si>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</si>
  <si>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</si>
  <si>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Предоставление организациям, образующим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</si>
  <si>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>Предоставление субсидий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</si>
  <si>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Предоставление организациям, образующим 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</si>
  <si>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</si>
  <si>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</si>
  <si>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Базовый период 2017 год</t>
  </si>
  <si>
    <t>Приложение 2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</si>
  <si>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</si>
  <si>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 и их значения</t>
  </si>
  <si>
    <t>от ____________2021 № ___-п</t>
  </si>
  <si>
    <t>Приложение 1</t>
  </si>
  <si>
    <t>Приложение 6 
к постановлению администраци Сланцевского муниципального района</t>
  </si>
  <si>
    <t>к подпрограмме 2 "Поддержка субъектов малого и среднего предпринимательства" к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</si>
  <si>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Приложение 7 
к постановлению администраци Сланцевского муниципального района</t>
  </si>
  <si>
    <t>не печатать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</si>
</sst>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9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3"/>
    </xf>
    <xf numFmtId="17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Zeros="0" view="pageBreakPreview" zoomScaleNormal="90" zoomScaleSheetLayoutView="10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9" sqref="N9"/>
    </sheetView>
  </sheetViews>
  <sheetFormatPr defaultColWidth="9.125" defaultRowHeight="12.75"/>
  <cols>
    <col min="1" max="1" width="4.75390625" style="1" customWidth="1"/>
    <col min="2" max="2" width="35.00390625" style="2" customWidth="1"/>
    <col min="3" max="3" width="30.875" style="7" customWidth="1"/>
    <col min="4" max="4" width="6.75390625" style="2" customWidth="1"/>
    <col min="5" max="5" width="7.125" style="2" customWidth="1"/>
    <col min="6" max="6" width="6.375" style="2" customWidth="1"/>
    <col min="7" max="7" width="12.375" style="2" bestFit="1" customWidth="1"/>
    <col min="8" max="8" width="11.125" style="2" customWidth="1"/>
    <col min="9" max="9" width="13.125" style="2" bestFit="1" customWidth="1"/>
    <col min="10" max="10" width="11.625" style="2" customWidth="1"/>
    <col min="11" max="11" width="6.625" style="2" customWidth="1"/>
    <col min="12" max="16384" width="9.125" style="2" customWidth="1"/>
  </cols>
  <sheetData>
    <row r="1" spans="6:11" ht="33" customHeight="1">
      <c r="F1" s="49" t="s">
        <v>38</v>
      </c>
      <c r="G1" s="46"/>
      <c r="H1" s="46"/>
      <c r="I1" s="46"/>
      <c r="J1" s="46"/>
      <c r="K1" s="46"/>
    </row>
    <row r="2" spans="6:11" ht="14.25" customHeight="1">
      <c r="F2" s="46" t="s">
        <v>36</v>
      </c>
      <c r="G2" s="46"/>
      <c r="H2" s="46"/>
      <c r="I2" s="46"/>
      <c r="J2" s="46"/>
      <c r="K2" s="46"/>
    </row>
    <row r="3" spans="2:11" ht="19.5" customHeight="1">
      <c r="B3" s="4"/>
      <c r="C3" s="5"/>
      <c r="F3" s="46" t="s">
        <v>37</v>
      </c>
      <c r="G3" s="46"/>
      <c r="H3" s="46"/>
      <c r="I3" s="46"/>
      <c r="J3" s="46"/>
      <c r="K3" s="46"/>
    </row>
    <row r="4" spans="2:11" ht="66.75" customHeight="1">
      <c r="B4" s="4"/>
      <c r="C4" s="5"/>
      <c r="F4" s="47" t="s">
        <v>39</v>
      </c>
      <c r="G4" s="47"/>
      <c r="H4" s="47"/>
      <c r="I4" s="47"/>
      <c r="J4" s="47"/>
      <c r="K4" s="47"/>
    </row>
    <row r="5" spans="1:11" ht="12.75">
      <c r="A5" s="48" t="s">
        <v>34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>
      <c r="A6" s="3"/>
      <c r="B6" s="3"/>
      <c r="C6" s="6"/>
      <c r="D6" s="3"/>
      <c r="E6" s="3"/>
      <c r="F6" s="3"/>
      <c r="G6" s="3"/>
      <c r="H6" s="3"/>
      <c r="I6" s="3"/>
      <c r="J6" s="3"/>
      <c r="K6" s="3"/>
    </row>
    <row r="7" spans="1:11" ht="32.25" customHeight="1">
      <c r="A7" s="42"/>
      <c r="B7" s="43" t="s">
        <v>0</v>
      </c>
      <c r="C7" s="44" t="s">
        <v>1</v>
      </c>
      <c r="D7" s="45" t="s">
        <v>2</v>
      </c>
      <c r="E7" s="45"/>
      <c r="F7" s="11" t="s">
        <v>3</v>
      </c>
      <c r="G7" s="39" t="s">
        <v>4</v>
      </c>
      <c r="H7" s="39"/>
      <c r="I7" s="39"/>
      <c r="J7" s="39"/>
      <c r="K7" s="39"/>
    </row>
    <row r="8" spans="1:11" ht="24.75" customHeight="1">
      <c r="A8" s="42"/>
      <c r="B8" s="43"/>
      <c r="C8" s="44"/>
      <c r="D8" s="9" t="s">
        <v>5</v>
      </c>
      <c r="E8" s="9" t="s">
        <v>6</v>
      </c>
      <c r="F8" s="11"/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11" ht="12.75">
      <c r="A9" s="8">
        <v>1</v>
      </c>
      <c r="B9" s="8">
        <v>2</v>
      </c>
      <c r="C9" s="10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3.5">
      <c r="A10" s="40">
        <v>2</v>
      </c>
      <c r="B10" s="41" t="s">
        <v>24</v>
      </c>
      <c r="C10" s="38" t="s">
        <v>31</v>
      </c>
      <c r="D10" s="39">
        <v>2019</v>
      </c>
      <c r="E10" s="39">
        <v>2025</v>
      </c>
      <c r="F10" s="11">
        <v>2019</v>
      </c>
      <c r="G10" s="25">
        <f aca="true" t="shared" si="0" ref="G10:G40">H10+I10+J10+K10</f>
        <v>102</v>
      </c>
      <c r="H10" s="25">
        <f aca="true" t="shared" si="1" ref="H10:K12">H18+H34</f>
        <v>0</v>
      </c>
      <c r="I10" s="25">
        <f t="shared" si="1"/>
        <v>0</v>
      </c>
      <c r="J10" s="25">
        <f t="shared" si="1"/>
        <v>102</v>
      </c>
      <c r="K10" s="21">
        <f t="shared" si="1"/>
        <v>0</v>
      </c>
    </row>
    <row r="11" spans="1:11" ht="13.5">
      <c r="A11" s="40"/>
      <c r="B11" s="41"/>
      <c r="C11" s="38"/>
      <c r="D11" s="39"/>
      <c r="E11" s="39"/>
      <c r="F11" s="11">
        <v>2020</v>
      </c>
      <c r="G11" s="25">
        <f t="shared" si="0"/>
        <v>29.9</v>
      </c>
      <c r="H11" s="25">
        <f t="shared" si="1"/>
        <v>0</v>
      </c>
      <c r="I11" s="25">
        <f t="shared" si="1"/>
        <v>0</v>
      </c>
      <c r="J11" s="25">
        <f t="shared" si="1"/>
        <v>29.9</v>
      </c>
      <c r="K11" s="21">
        <f t="shared" si="1"/>
        <v>0</v>
      </c>
    </row>
    <row r="12" spans="1:11" ht="13.5">
      <c r="A12" s="40"/>
      <c r="B12" s="41"/>
      <c r="C12" s="38"/>
      <c r="D12" s="39"/>
      <c r="E12" s="39"/>
      <c r="F12" s="11">
        <v>2021</v>
      </c>
      <c r="G12" s="25">
        <f t="shared" si="0"/>
        <v>32.7</v>
      </c>
      <c r="H12" s="25">
        <f t="shared" si="1"/>
        <v>0</v>
      </c>
      <c r="I12" s="25">
        <f t="shared" si="1"/>
        <v>0</v>
      </c>
      <c r="J12" s="25">
        <f t="shared" si="1"/>
        <v>32.7</v>
      </c>
      <c r="K12" s="21">
        <f t="shared" si="1"/>
        <v>0</v>
      </c>
    </row>
    <row r="13" spans="1:11" ht="13.5">
      <c r="A13" s="40"/>
      <c r="B13" s="41"/>
      <c r="C13" s="38"/>
      <c r="D13" s="39"/>
      <c r="E13" s="39"/>
      <c r="F13" s="11">
        <v>2022</v>
      </c>
      <c r="G13" s="25">
        <f t="shared" si="0"/>
        <v>35.4</v>
      </c>
      <c r="H13" s="25"/>
      <c r="I13" s="25"/>
      <c r="J13" s="25">
        <f>J21+J37</f>
        <v>35.4</v>
      </c>
      <c r="K13" s="21"/>
    </row>
    <row r="14" spans="1:11" ht="13.5">
      <c r="A14" s="40"/>
      <c r="B14" s="41"/>
      <c r="C14" s="38"/>
      <c r="D14" s="39"/>
      <c r="E14" s="39"/>
      <c r="F14" s="11">
        <v>2023</v>
      </c>
      <c r="G14" s="25">
        <f t="shared" si="0"/>
        <v>36</v>
      </c>
      <c r="H14" s="25"/>
      <c r="I14" s="25"/>
      <c r="J14" s="25">
        <f>J22+J38</f>
        <v>36</v>
      </c>
      <c r="K14" s="21"/>
    </row>
    <row r="15" spans="1:11" ht="13.5">
      <c r="A15" s="40"/>
      <c r="B15" s="41"/>
      <c r="C15" s="38"/>
      <c r="D15" s="39"/>
      <c r="E15" s="39"/>
      <c r="F15" s="11">
        <v>2024</v>
      </c>
      <c r="G15" s="25">
        <f t="shared" si="0"/>
        <v>122.386</v>
      </c>
      <c r="H15" s="25"/>
      <c r="I15" s="25"/>
      <c r="J15" s="25">
        <f>J23+J39</f>
        <v>122.386</v>
      </c>
      <c r="K15" s="21"/>
    </row>
    <row r="16" spans="1:11" ht="13.5">
      <c r="A16" s="40"/>
      <c r="B16" s="41"/>
      <c r="C16" s="38"/>
      <c r="D16" s="39"/>
      <c r="E16" s="39"/>
      <c r="F16" s="11">
        <v>2025</v>
      </c>
      <c r="G16" s="25">
        <f t="shared" si="0"/>
        <v>127.281</v>
      </c>
      <c r="H16" s="33"/>
      <c r="I16" s="33"/>
      <c r="J16" s="25">
        <f>J24+J40</f>
        <v>127.281</v>
      </c>
      <c r="K16" s="29"/>
    </row>
    <row r="17" spans="1:11" ht="12.75">
      <c r="A17" s="40"/>
      <c r="B17" s="34" t="s">
        <v>13</v>
      </c>
      <c r="C17" s="34"/>
      <c r="D17" s="34"/>
      <c r="E17" s="34"/>
      <c r="F17" s="34"/>
      <c r="G17" s="24">
        <f>H17+I17+J17+K17</f>
        <v>485.66700000000003</v>
      </c>
      <c r="H17" s="24">
        <f>SUM(H10:H16)</f>
        <v>0</v>
      </c>
      <c r="I17" s="24">
        <f>SUM(I10:I16)</f>
        <v>0</v>
      </c>
      <c r="J17" s="24">
        <f>SUM(J10:J16)</f>
        <v>485.66700000000003</v>
      </c>
      <c r="K17" s="18">
        <f>K10+K12</f>
        <v>0</v>
      </c>
    </row>
    <row r="18" spans="1:11" ht="12.75">
      <c r="A18" s="40" t="s">
        <v>14</v>
      </c>
      <c r="B18" s="41" t="s">
        <v>23</v>
      </c>
      <c r="C18" s="38" t="s">
        <v>31</v>
      </c>
      <c r="D18" s="39">
        <v>2019</v>
      </c>
      <c r="E18" s="39">
        <v>2025</v>
      </c>
      <c r="F18" s="11">
        <v>2019</v>
      </c>
      <c r="G18" s="27">
        <f t="shared" si="0"/>
        <v>40</v>
      </c>
      <c r="H18" s="27">
        <f aca="true" t="shared" si="2" ref="H18:K20">H26</f>
        <v>0</v>
      </c>
      <c r="I18" s="27">
        <f t="shared" si="2"/>
        <v>0</v>
      </c>
      <c r="J18" s="27">
        <f t="shared" si="2"/>
        <v>40</v>
      </c>
      <c r="K18" s="17">
        <f t="shared" si="2"/>
        <v>0</v>
      </c>
    </row>
    <row r="19" spans="1:11" ht="12.75">
      <c r="A19" s="40"/>
      <c r="B19" s="41"/>
      <c r="C19" s="38"/>
      <c r="D19" s="39"/>
      <c r="E19" s="39"/>
      <c r="F19" s="11">
        <v>2020</v>
      </c>
      <c r="G19" s="27">
        <f t="shared" si="0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17">
        <f t="shared" si="2"/>
        <v>0</v>
      </c>
    </row>
    <row r="20" spans="1:11" ht="12.75">
      <c r="A20" s="40"/>
      <c r="B20" s="41"/>
      <c r="C20" s="38"/>
      <c r="D20" s="39"/>
      <c r="E20" s="39"/>
      <c r="F20" s="11">
        <v>2021</v>
      </c>
      <c r="G20" s="27">
        <f t="shared" si="0"/>
        <v>0</v>
      </c>
      <c r="H20" s="27">
        <f t="shared" si="2"/>
        <v>0</v>
      </c>
      <c r="I20" s="27">
        <f t="shared" si="2"/>
        <v>0</v>
      </c>
      <c r="J20" s="27">
        <f t="shared" si="2"/>
        <v>0</v>
      </c>
      <c r="K20" s="17">
        <f t="shared" si="2"/>
        <v>0</v>
      </c>
    </row>
    <row r="21" spans="1:11" ht="12.75">
      <c r="A21" s="40"/>
      <c r="B21" s="41"/>
      <c r="C21" s="38"/>
      <c r="D21" s="39"/>
      <c r="E21" s="39"/>
      <c r="F21" s="11">
        <v>2022</v>
      </c>
      <c r="G21" s="27">
        <f t="shared" si="0"/>
        <v>0</v>
      </c>
      <c r="H21" s="27"/>
      <c r="I21" s="27"/>
      <c r="J21" s="27">
        <f>J29</f>
        <v>0</v>
      </c>
      <c r="K21" s="17"/>
    </row>
    <row r="22" spans="1:11" ht="12.75">
      <c r="A22" s="40"/>
      <c r="B22" s="41"/>
      <c r="C22" s="38"/>
      <c r="D22" s="39"/>
      <c r="E22" s="39"/>
      <c r="F22" s="11">
        <v>2023</v>
      </c>
      <c r="G22" s="27">
        <f t="shared" si="0"/>
        <v>0</v>
      </c>
      <c r="H22" s="27"/>
      <c r="I22" s="27"/>
      <c r="J22" s="27">
        <f>J30</f>
        <v>0</v>
      </c>
      <c r="K22" s="17"/>
    </row>
    <row r="23" spans="1:11" ht="12.75">
      <c r="A23" s="40"/>
      <c r="B23" s="41"/>
      <c r="C23" s="38"/>
      <c r="D23" s="39"/>
      <c r="E23" s="39"/>
      <c r="F23" s="11">
        <v>2024</v>
      </c>
      <c r="G23" s="27">
        <f t="shared" si="0"/>
        <v>48.032</v>
      </c>
      <c r="H23" s="27"/>
      <c r="I23" s="27"/>
      <c r="J23" s="27">
        <f>J31</f>
        <v>48.032</v>
      </c>
      <c r="K23" s="17"/>
    </row>
    <row r="24" spans="1:11" ht="12.75">
      <c r="A24" s="40"/>
      <c r="B24" s="41"/>
      <c r="C24" s="38"/>
      <c r="D24" s="39"/>
      <c r="E24" s="39"/>
      <c r="F24" s="11">
        <v>2025</v>
      </c>
      <c r="G24" s="27">
        <f t="shared" si="0"/>
        <v>49.953</v>
      </c>
      <c r="H24" s="33"/>
      <c r="I24" s="33"/>
      <c r="J24" s="27">
        <f>J32</f>
        <v>49.953</v>
      </c>
      <c r="K24" s="29"/>
    </row>
    <row r="25" spans="1:11" ht="12.75">
      <c r="A25" s="40"/>
      <c r="B25" s="34" t="s">
        <v>13</v>
      </c>
      <c r="C25" s="34"/>
      <c r="D25" s="34"/>
      <c r="E25" s="34"/>
      <c r="F25" s="34"/>
      <c r="G25" s="24">
        <f>H25+I25+J25+K25</f>
        <v>137.985</v>
      </c>
      <c r="H25" s="24">
        <f>SUM(H18:H24)</f>
        <v>0</v>
      </c>
      <c r="I25" s="24">
        <f>SUM(I18:I24)</f>
        <v>0</v>
      </c>
      <c r="J25" s="24">
        <f>SUM(J18:J24)</f>
        <v>137.985</v>
      </c>
      <c r="K25" s="18">
        <f>K18+K20</f>
        <v>0</v>
      </c>
    </row>
    <row r="26" spans="1:11" ht="12.75">
      <c r="A26" s="36" t="s">
        <v>25</v>
      </c>
      <c r="B26" s="37" t="s">
        <v>29</v>
      </c>
      <c r="C26" s="38" t="s">
        <v>31</v>
      </c>
      <c r="D26" s="39">
        <v>2019</v>
      </c>
      <c r="E26" s="39">
        <v>2025</v>
      </c>
      <c r="F26" s="11">
        <v>2019</v>
      </c>
      <c r="G26" s="27">
        <f t="shared" si="0"/>
        <v>40</v>
      </c>
      <c r="H26" s="27">
        <v>0</v>
      </c>
      <c r="I26" s="27">
        <v>0</v>
      </c>
      <c r="J26" s="27">
        <v>40</v>
      </c>
      <c r="K26" s="17">
        <v>0</v>
      </c>
    </row>
    <row r="27" spans="1:11" ht="12.75">
      <c r="A27" s="36"/>
      <c r="B27" s="37"/>
      <c r="C27" s="38"/>
      <c r="D27" s="39"/>
      <c r="E27" s="39"/>
      <c r="F27" s="11">
        <v>2020</v>
      </c>
      <c r="G27" s="27">
        <f t="shared" si="0"/>
        <v>0</v>
      </c>
      <c r="H27" s="27">
        <v>0</v>
      </c>
      <c r="I27" s="27">
        <v>0</v>
      </c>
      <c r="J27" s="27">
        <v>0</v>
      </c>
      <c r="K27" s="17">
        <v>0</v>
      </c>
    </row>
    <row r="28" spans="1:11" ht="12.75">
      <c r="A28" s="36"/>
      <c r="B28" s="37"/>
      <c r="C28" s="38"/>
      <c r="D28" s="39"/>
      <c r="E28" s="39"/>
      <c r="F28" s="11">
        <v>2021</v>
      </c>
      <c r="G28" s="27">
        <f t="shared" si="0"/>
        <v>0</v>
      </c>
      <c r="H28" s="27">
        <v>0</v>
      </c>
      <c r="I28" s="27">
        <v>0</v>
      </c>
      <c r="J28" s="27">
        <v>0</v>
      </c>
      <c r="K28" s="17">
        <v>0</v>
      </c>
    </row>
    <row r="29" spans="1:11" ht="12.75">
      <c r="A29" s="36"/>
      <c r="B29" s="37"/>
      <c r="C29" s="38"/>
      <c r="D29" s="39"/>
      <c r="E29" s="39"/>
      <c r="F29" s="11">
        <v>2022</v>
      </c>
      <c r="G29" s="27">
        <f t="shared" si="0"/>
        <v>0</v>
      </c>
      <c r="H29" s="27"/>
      <c r="I29" s="27"/>
      <c r="J29" s="27">
        <f>J28*1.04</f>
        <v>0</v>
      </c>
      <c r="K29" s="17"/>
    </row>
    <row r="30" spans="1:11" ht="12.75">
      <c r="A30" s="36"/>
      <c r="B30" s="37"/>
      <c r="C30" s="38"/>
      <c r="D30" s="39"/>
      <c r="E30" s="39"/>
      <c r="F30" s="11">
        <v>2023</v>
      </c>
      <c r="G30" s="27">
        <f t="shared" si="0"/>
        <v>0</v>
      </c>
      <c r="H30" s="27"/>
      <c r="I30" s="27"/>
      <c r="J30" s="27"/>
      <c r="K30" s="17"/>
    </row>
    <row r="31" spans="1:11" ht="12.75">
      <c r="A31" s="36"/>
      <c r="B31" s="37"/>
      <c r="C31" s="38"/>
      <c r="D31" s="39"/>
      <c r="E31" s="39"/>
      <c r="F31" s="11">
        <v>2024</v>
      </c>
      <c r="G31" s="27">
        <f t="shared" si="0"/>
        <v>48.032</v>
      </c>
      <c r="H31" s="27"/>
      <c r="I31" s="27"/>
      <c r="J31" s="27">
        <v>48.032</v>
      </c>
      <c r="K31" s="17"/>
    </row>
    <row r="32" spans="1:11" ht="12.75">
      <c r="A32" s="36"/>
      <c r="B32" s="37"/>
      <c r="C32" s="38"/>
      <c r="D32" s="39"/>
      <c r="E32" s="39"/>
      <c r="F32" s="11">
        <v>2025</v>
      </c>
      <c r="G32" s="27">
        <f t="shared" si="0"/>
        <v>49.953</v>
      </c>
      <c r="H32" s="33"/>
      <c r="I32" s="33"/>
      <c r="J32" s="27">
        <v>49.953</v>
      </c>
      <c r="K32" s="29"/>
    </row>
    <row r="33" spans="1:11" ht="12.75">
      <c r="A33" s="36"/>
      <c r="B33" s="34" t="s">
        <v>12</v>
      </c>
      <c r="C33" s="34"/>
      <c r="D33" s="34"/>
      <c r="E33" s="34"/>
      <c r="F33" s="34"/>
      <c r="G33" s="24">
        <f>H33+I33+J33+K33</f>
        <v>137.985</v>
      </c>
      <c r="H33" s="24">
        <f>SUM(H26:H32)</f>
        <v>0</v>
      </c>
      <c r="I33" s="24">
        <f>SUM(I26:I32)</f>
        <v>0</v>
      </c>
      <c r="J33" s="24">
        <f>SUM(J26:J32)</f>
        <v>137.985</v>
      </c>
      <c r="K33" s="18">
        <f>K26+K28</f>
        <v>0</v>
      </c>
    </row>
    <row r="34" spans="1:11" ht="12.75">
      <c r="A34" s="40" t="s">
        <v>22</v>
      </c>
      <c r="B34" s="41" t="s">
        <v>15</v>
      </c>
      <c r="C34" s="38" t="s">
        <v>31</v>
      </c>
      <c r="D34" s="39">
        <v>2019</v>
      </c>
      <c r="E34" s="39">
        <v>2025</v>
      </c>
      <c r="F34" s="11">
        <v>2019</v>
      </c>
      <c r="G34" s="27">
        <f t="shared" si="0"/>
        <v>62</v>
      </c>
      <c r="H34" s="27">
        <f aca="true" t="shared" si="3" ref="H34:K35">H42</f>
        <v>0</v>
      </c>
      <c r="I34" s="27">
        <f t="shared" si="3"/>
        <v>0</v>
      </c>
      <c r="J34" s="27">
        <f t="shared" si="3"/>
        <v>62</v>
      </c>
      <c r="K34" s="17">
        <f t="shared" si="3"/>
        <v>0</v>
      </c>
    </row>
    <row r="35" spans="1:11" ht="12.75">
      <c r="A35" s="40"/>
      <c r="B35" s="41"/>
      <c r="C35" s="38"/>
      <c r="D35" s="39"/>
      <c r="E35" s="39"/>
      <c r="F35" s="11">
        <v>2020</v>
      </c>
      <c r="G35" s="27">
        <f t="shared" si="0"/>
        <v>29.9</v>
      </c>
      <c r="H35" s="27">
        <f t="shared" si="3"/>
        <v>0</v>
      </c>
      <c r="I35" s="27">
        <f t="shared" si="3"/>
        <v>0</v>
      </c>
      <c r="J35" s="27">
        <f t="shared" si="3"/>
        <v>29.9</v>
      </c>
      <c r="K35" s="17">
        <f t="shared" si="3"/>
        <v>0</v>
      </c>
    </row>
    <row r="36" spans="1:11" ht="12.75">
      <c r="A36" s="40"/>
      <c r="B36" s="41"/>
      <c r="C36" s="38"/>
      <c r="D36" s="39"/>
      <c r="E36" s="39"/>
      <c r="F36" s="11">
        <v>2021</v>
      </c>
      <c r="G36" s="27">
        <f t="shared" si="0"/>
        <v>32.7</v>
      </c>
      <c r="H36" s="27">
        <f>H44</f>
        <v>0</v>
      </c>
      <c r="I36" s="27">
        <f>I44</f>
        <v>0</v>
      </c>
      <c r="J36" s="27">
        <f>J44</f>
        <v>32.7</v>
      </c>
      <c r="K36" s="17">
        <f>K44</f>
        <v>0</v>
      </c>
    </row>
    <row r="37" spans="1:11" ht="12.75">
      <c r="A37" s="40"/>
      <c r="B37" s="41"/>
      <c r="C37" s="38"/>
      <c r="D37" s="39"/>
      <c r="E37" s="39"/>
      <c r="F37" s="11">
        <v>2022</v>
      </c>
      <c r="G37" s="27">
        <f t="shared" si="0"/>
        <v>35.4</v>
      </c>
      <c r="H37" s="27"/>
      <c r="I37" s="27"/>
      <c r="J37" s="27">
        <f>J45</f>
        <v>35.4</v>
      </c>
      <c r="K37" s="17"/>
    </row>
    <row r="38" spans="1:11" ht="12.75">
      <c r="A38" s="40"/>
      <c r="B38" s="41"/>
      <c r="C38" s="38"/>
      <c r="D38" s="39"/>
      <c r="E38" s="39"/>
      <c r="F38" s="11">
        <v>2023</v>
      </c>
      <c r="G38" s="27">
        <f t="shared" si="0"/>
        <v>36</v>
      </c>
      <c r="H38" s="27"/>
      <c r="I38" s="27"/>
      <c r="J38" s="27">
        <f>J46</f>
        <v>36</v>
      </c>
      <c r="K38" s="17"/>
    </row>
    <row r="39" spans="1:11" ht="12.75">
      <c r="A39" s="40"/>
      <c r="B39" s="41"/>
      <c r="C39" s="38"/>
      <c r="D39" s="39"/>
      <c r="E39" s="39"/>
      <c r="F39" s="11">
        <v>2024</v>
      </c>
      <c r="G39" s="27">
        <f t="shared" si="0"/>
        <v>74.354</v>
      </c>
      <c r="H39" s="27"/>
      <c r="I39" s="27"/>
      <c r="J39" s="27">
        <f>J47</f>
        <v>74.354</v>
      </c>
      <c r="K39" s="17"/>
    </row>
    <row r="40" spans="1:11" ht="12.75">
      <c r="A40" s="40"/>
      <c r="B40" s="41"/>
      <c r="C40" s="38"/>
      <c r="D40" s="39"/>
      <c r="E40" s="39"/>
      <c r="F40" s="11">
        <v>2025</v>
      </c>
      <c r="G40" s="27">
        <f t="shared" si="0"/>
        <v>77.328</v>
      </c>
      <c r="H40" s="33"/>
      <c r="I40" s="33"/>
      <c r="J40" s="27">
        <f>J48</f>
        <v>77.328</v>
      </c>
      <c r="K40" s="29"/>
    </row>
    <row r="41" spans="1:11" ht="12.75">
      <c r="A41" s="40"/>
      <c r="B41" s="34" t="s">
        <v>13</v>
      </c>
      <c r="C41" s="34"/>
      <c r="D41" s="34"/>
      <c r="E41" s="34"/>
      <c r="F41" s="34"/>
      <c r="G41" s="24">
        <f>H41+I41+J41+K41</f>
        <v>347.682</v>
      </c>
      <c r="H41" s="24">
        <f>SUM(H34:H40)</f>
        <v>0</v>
      </c>
      <c r="I41" s="24">
        <f>SUM(I34:I40)</f>
        <v>0</v>
      </c>
      <c r="J41" s="24">
        <f>SUM(J34:J40)</f>
        <v>347.682</v>
      </c>
      <c r="K41" s="22">
        <f>SUM(K34:K40)</f>
        <v>0</v>
      </c>
    </row>
    <row r="42" spans="1:11" ht="12.75">
      <c r="A42" s="35" t="s">
        <v>26</v>
      </c>
      <c r="B42" s="37" t="s">
        <v>30</v>
      </c>
      <c r="C42" s="38" t="s">
        <v>31</v>
      </c>
      <c r="D42" s="39">
        <v>2019</v>
      </c>
      <c r="E42" s="39">
        <v>2025</v>
      </c>
      <c r="F42" s="11">
        <v>2019</v>
      </c>
      <c r="G42" s="27">
        <f aca="true" t="shared" si="4" ref="G42:G48">H42+I42+J42+K42</f>
        <v>62</v>
      </c>
      <c r="H42" s="27">
        <v>0</v>
      </c>
      <c r="I42" s="27">
        <v>0</v>
      </c>
      <c r="J42" s="27">
        <v>62</v>
      </c>
      <c r="K42" s="17">
        <v>0</v>
      </c>
    </row>
    <row r="43" spans="1:11" ht="12.75">
      <c r="A43" s="35"/>
      <c r="B43" s="37"/>
      <c r="C43" s="38"/>
      <c r="D43" s="39"/>
      <c r="E43" s="39"/>
      <c r="F43" s="11">
        <v>2020</v>
      </c>
      <c r="G43" s="27">
        <f t="shared" si="4"/>
        <v>29.9</v>
      </c>
      <c r="H43" s="27">
        <v>0</v>
      </c>
      <c r="I43" s="27">
        <v>0</v>
      </c>
      <c r="J43" s="27">
        <v>29.9</v>
      </c>
      <c r="K43" s="17">
        <v>0</v>
      </c>
    </row>
    <row r="44" spans="1:11" ht="12.75">
      <c r="A44" s="35"/>
      <c r="B44" s="37"/>
      <c r="C44" s="38"/>
      <c r="D44" s="39"/>
      <c r="E44" s="39"/>
      <c r="F44" s="11">
        <v>2021</v>
      </c>
      <c r="G44" s="27">
        <f t="shared" si="4"/>
        <v>32.7</v>
      </c>
      <c r="H44" s="27">
        <v>0</v>
      </c>
      <c r="I44" s="27">
        <v>0</v>
      </c>
      <c r="J44" s="27">
        <v>32.7</v>
      </c>
      <c r="K44" s="17">
        <v>0</v>
      </c>
    </row>
    <row r="45" spans="1:11" ht="12.75">
      <c r="A45" s="35"/>
      <c r="B45" s="37"/>
      <c r="C45" s="38"/>
      <c r="D45" s="39"/>
      <c r="E45" s="39"/>
      <c r="F45" s="11">
        <v>2022</v>
      </c>
      <c r="G45" s="27">
        <f t="shared" si="4"/>
        <v>35.4</v>
      </c>
      <c r="H45" s="27"/>
      <c r="I45" s="27"/>
      <c r="J45" s="27">
        <v>35.4</v>
      </c>
      <c r="K45" s="17"/>
    </row>
    <row r="46" spans="1:11" ht="12.75">
      <c r="A46" s="35"/>
      <c r="B46" s="37"/>
      <c r="C46" s="38"/>
      <c r="D46" s="39"/>
      <c r="E46" s="39"/>
      <c r="F46" s="11">
        <v>2023</v>
      </c>
      <c r="G46" s="27">
        <f t="shared" si="4"/>
        <v>36</v>
      </c>
      <c r="H46" s="27"/>
      <c r="I46" s="27"/>
      <c r="J46" s="27">
        <v>36</v>
      </c>
      <c r="K46" s="17"/>
    </row>
    <row r="47" spans="1:11" ht="12.75">
      <c r="A47" s="35"/>
      <c r="B47" s="37"/>
      <c r="C47" s="38"/>
      <c r="D47" s="39"/>
      <c r="E47" s="39"/>
      <c r="F47" s="11">
        <v>2024</v>
      </c>
      <c r="G47" s="27">
        <f t="shared" si="4"/>
        <v>74.354</v>
      </c>
      <c r="H47" s="27"/>
      <c r="I47" s="27"/>
      <c r="J47" s="27">
        <v>74.354</v>
      </c>
      <c r="K47" s="17"/>
    </row>
    <row r="48" spans="1:11" ht="68.25" customHeight="1">
      <c r="A48" s="35"/>
      <c r="B48" s="37"/>
      <c r="C48" s="38"/>
      <c r="D48" s="39"/>
      <c r="E48" s="39"/>
      <c r="F48" s="11">
        <v>2025</v>
      </c>
      <c r="G48" s="27">
        <f t="shared" si="4"/>
        <v>77.328</v>
      </c>
      <c r="H48" s="33"/>
      <c r="I48" s="33"/>
      <c r="J48" s="27">
        <v>77.328</v>
      </c>
      <c r="K48" s="29"/>
    </row>
    <row r="49" spans="1:11" ht="12.75">
      <c r="A49" s="35"/>
      <c r="B49" s="34" t="s">
        <v>12</v>
      </c>
      <c r="C49" s="34"/>
      <c r="D49" s="34"/>
      <c r="E49" s="34"/>
      <c r="F49" s="34"/>
      <c r="G49" s="24">
        <f>H49+I49+J49+K49</f>
        <v>347.682</v>
      </c>
      <c r="H49" s="24">
        <f>SUM(H42:H48)</f>
        <v>0</v>
      </c>
      <c r="I49" s="24">
        <f>SUM(I42:I48)</f>
        <v>0</v>
      </c>
      <c r="J49" s="24">
        <f>SUM(J42:J48)</f>
        <v>347.682</v>
      </c>
      <c r="K49" s="23">
        <f>SUM(K42:K48)</f>
        <v>0</v>
      </c>
    </row>
  </sheetData>
  <sheetProtection selectLockedCells="1" selectUnlockedCells="1"/>
  <mergeCells count="40">
    <mergeCell ref="F1:K1"/>
    <mergeCell ref="B41:F41"/>
    <mergeCell ref="A34:A41"/>
    <mergeCell ref="B42:B48"/>
    <mergeCell ref="C42:C48"/>
    <mergeCell ref="D42:D48"/>
    <mergeCell ref="E42:E48"/>
    <mergeCell ref="B34:B40"/>
    <mergeCell ref="G7:K7"/>
    <mergeCell ref="C34:C40"/>
    <mergeCell ref="D34:D40"/>
    <mergeCell ref="E34:E40"/>
    <mergeCell ref="C18:C24"/>
    <mergeCell ref="F2:K2"/>
    <mergeCell ref="F3:K3"/>
    <mergeCell ref="F4:K4"/>
    <mergeCell ref="A5:K5"/>
    <mergeCell ref="A7:A8"/>
    <mergeCell ref="B7:B8"/>
    <mergeCell ref="C7:C8"/>
    <mergeCell ref="D7:E7"/>
    <mergeCell ref="A10:A17"/>
    <mergeCell ref="B10:B16"/>
    <mergeCell ref="C10:C16"/>
    <mergeCell ref="D10:D16"/>
    <mergeCell ref="B17:F17"/>
    <mergeCell ref="B18:B24"/>
    <mergeCell ref="D18:D24"/>
    <mergeCell ref="E10:E16"/>
    <mergeCell ref="E18:E24"/>
    <mergeCell ref="B49:F49"/>
    <mergeCell ref="A42:A49"/>
    <mergeCell ref="B25:F25"/>
    <mergeCell ref="A26:A33"/>
    <mergeCell ref="B26:B32"/>
    <mergeCell ref="C26:C32"/>
    <mergeCell ref="D26:D32"/>
    <mergeCell ref="E26:E32"/>
    <mergeCell ref="B33:F33"/>
    <mergeCell ref="A18:A25"/>
  </mergeCells>
  <printOptions/>
  <pageMargins left="0.15748031496062992" right="0.2362204724409449" top="0.1968503937007874" bottom="0.1968503937007874" header="0.15748031496062992" footer="0.15748031496062992"/>
  <pageSetup horizontalDpi="300" verticalDpi="300"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2.75"/>
  <cols>
    <col min="1" max="1" width="5.375" style="1" customWidth="1"/>
    <col min="2" max="2" width="42.00390625" style="2" customWidth="1"/>
  </cols>
  <sheetData>
    <row r="1" spans="1:11" s="2" customFormat="1" ht="25.5" customHeight="1">
      <c r="A1" s="1"/>
      <c r="C1" s="7"/>
      <c r="E1" s="49" t="s">
        <v>40</v>
      </c>
      <c r="F1" s="49"/>
      <c r="G1" s="49"/>
      <c r="H1" s="49"/>
      <c r="I1" s="49"/>
      <c r="J1" s="49"/>
      <c r="K1" s="49"/>
    </row>
    <row r="2" spans="1:11" s="2" customFormat="1" ht="21" customHeight="1">
      <c r="A2" s="1"/>
      <c r="B2" s="32" t="s">
        <v>41</v>
      </c>
      <c r="C2" s="7"/>
      <c r="F2" s="46" t="s">
        <v>36</v>
      </c>
      <c r="G2" s="46"/>
      <c r="H2" s="46"/>
      <c r="I2" s="46"/>
      <c r="J2" s="46"/>
      <c r="K2" s="46"/>
    </row>
    <row r="3" spans="1:11" s="2" customFormat="1" ht="15" customHeight="1">
      <c r="A3" s="1"/>
      <c r="B3" s="4"/>
      <c r="H3" s="46" t="s">
        <v>33</v>
      </c>
      <c r="I3" s="46"/>
      <c r="J3" s="46"/>
      <c r="K3" s="46"/>
    </row>
    <row r="4" spans="1:12" s="2" customFormat="1" ht="66.75" customHeight="1">
      <c r="A4" s="1"/>
      <c r="B4" s="32"/>
      <c r="C4" s="28"/>
      <c r="D4" s="28"/>
      <c r="E4" s="28"/>
      <c r="F4" s="47" t="s">
        <v>39</v>
      </c>
      <c r="G4" s="47"/>
      <c r="H4" s="47"/>
      <c r="I4" s="47"/>
      <c r="J4" s="47"/>
      <c r="K4" s="47"/>
      <c r="L4" s="28"/>
    </row>
    <row r="5" spans="1:11" s="2" customFormat="1" ht="54" customHeight="1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2" ht="0.75" customHeight="1">
      <c r="A6" s="3"/>
      <c r="B6" s="3"/>
    </row>
    <row r="7" spans="1:11" ht="31.5" customHeight="1">
      <c r="A7" s="42"/>
      <c r="B7" s="45" t="s">
        <v>0</v>
      </c>
      <c r="C7" s="50" t="s">
        <v>16</v>
      </c>
      <c r="D7" s="39" t="s">
        <v>17</v>
      </c>
      <c r="E7" s="39"/>
      <c r="F7" s="39"/>
      <c r="G7" s="39"/>
      <c r="H7" s="39"/>
      <c r="I7" s="39"/>
      <c r="J7" s="39"/>
      <c r="K7" s="39"/>
    </row>
    <row r="8" spans="1:11" ht="47.25" customHeight="1">
      <c r="A8" s="42"/>
      <c r="B8" s="45"/>
      <c r="C8" s="50"/>
      <c r="D8" s="30" t="s">
        <v>32</v>
      </c>
      <c r="E8" s="11">
        <v>2019</v>
      </c>
      <c r="F8" s="11">
        <v>2020</v>
      </c>
      <c r="G8" s="11">
        <v>2021</v>
      </c>
      <c r="H8" s="11">
        <v>2022</v>
      </c>
      <c r="I8" s="11">
        <v>2023</v>
      </c>
      <c r="J8" s="11">
        <v>2024</v>
      </c>
      <c r="K8" s="11">
        <v>2025</v>
      </c>
    </row>
    <row r="9" spans="1:1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30.75" customHeight="1">
      <c r="A10" s="13">
        <v>2</v>
      </c>
      <c r="B10" s="51" t="s">
        <v>24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28.5" customHeight="1">
      <c r="A11" s="13" t="s">
        <v>14</v>
      </c>
      <c r="B11" s="51" t="s">
        <v>23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81.75" customHeight="1">
      <c r="A12" s="14" t="s">
        <v>25</v>
      </c>
      <c r="B12" s="16" t="s">
        <v>27</v>
      </c>
      <c r="C12" s="20"/>
      <c r="D12" s="11"/>
      <c r="E12" s="11"/>
      <c r="F12" s="11"/>
      <c r="G12" s="11"/>
      <c r="H12" s="20"/>
      <c r="I12" s="20"/>
      <c r="J12" s="20"/>
      <c r="K12" s="20"/>
    </row>
    <row r="13" spans="1:11" s="19" customFormat="1" ht="12.75">
      <c r="A13" s="14"/>
      <c r="B13" s="26" t="s">
        <v>20</v>
      </c>
      <c r="C13" s="11" t="s">
        <v>18</v>
      </c>
      <c r="D13" s="31">
        <v>176</v>
      </c>
      <c r="E13" s="31">
        <v>160</v>
      </c>
      <c r="F13" s="31">
        <v>160</v>
      </c>
      <c r="G13" s="31">
        <v>160</v>
      </c>
      <c r="H13" s="31">
        <v>160</v>
      </c>
      <c r="I13" s="31">
        <v>160</v>
      </c>
      <c r="J13" s="31">
        <v>160</v>
      </c>
      <c r="K13" s="31">
        <v>160</v>
      </c>
    </row>
    <row r="14" spans="1:11" ht="27.75" customHeight="1">
      <c r="A14" s="13" t="s">
        <v>22</v>
      </c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16.25" customHeight="1">
      <c r="A15" s="15" t="s">
        <v>26</v>
      </c>
      <c r="B15" s="16" t="s">
        <v>28</v>
      </c>
      <c r="C15" s="20" t="s">
        <v>19</v>
      </c>
      <c r="D15" s="11"/>
      <c r="E15" s="11"/>
      <c r="F15" s="11"/>
      <c r="G15" s="11"/>
      <c r="H15" s="20"/>
      <c r="I15" s="20"/>
      <c r="J15" s="20"/>
      <c r="K15" s="20"/>
    </row>
    <row r="16" spans="1:11" ht="14.25" customHeight="1">
      <c r="A16" s="15"/>
      <c r="B16" s="26" t="s">
        <v>21</v>
      </c>
      <c r="C16" s="11" t="s">
        <v>18</v>
      </c>
      <c r="D16" s="31">
        <v>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</row>
  </sheetData>
  <sheetProtection/>
  <mergeCells count="12">
    <mergeCell ref="B11:K11"/>
    <mergeCell ref="B14:K14"/>
    <mergeCell ref="F2:K2"/>
    <mergeCell ref="A7:A8"/>
    <mergeCell ref="B7:B8"/>
    <mergeCell ref="B10:K10"/>
    <mergeCell ref="H3:K3"/>
    <mergeCell ref="F4:K4"/>
    <mergeCell ref="E1:K1"/>
    <mergeCell ref="A5:K5"/>
    <mergeCell ref="D7:K7"/>
    <mergeCell ref="C7:C8"/>
  </mergeCells>
  <printOptions/>
  <pageMargins left="0.3937007874015748" right="0.1968503937007874" top="0.3937007874015748" bottom="0.3937007874015748" header="0.5118110236220472" footer="0.5118110236220472"/>
  <pageSetup fitToHeight="3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2021-01-29T08:27:41Z</cp:lastPrinted>
  <dcterms:created xsi:type="dcterms:W3CDTF">2014-04-07T09:44:37Z</dcterms:created>
  <dcterms:modified xsi:type="dcterms:W3CDTF">2021-01-29T11:25:12Z</dcterms:modified>
  <cp:category/>
  <cp:version/>
  <cp:contentType/>
  <cp:contentStatus/>
</cp:coreProperties>
</file>