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таблица 2" sheetId="1" state="visible" r:id="rId1"/>
  </sheets>
  <calcPr/>
</workbook>
</file>

<file path=xl/sharedStrings.xml><?xml version="1.0" encoding="utf-8"?>
<sst xmlns="http://schemas.openxmlformats.org/spreadsheetml/2006/main" count="38" uniqueCount="38">
  <si>
    <t xml:space="preserve"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</si>
  <si>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 xml:space="preserve"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_______№_____)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</si>
  <si>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</si>
  <si>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</si>
  <si>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</si>
  <si>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</si>
  <si>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</si>
  <si>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</si>
  <si>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</si>
  <si>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 xml:space="preserve">в том числе</t>
  </si>
  <si>
    <t>Всего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</si>
  <si>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</si>
  <si>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</si>
  <si>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</si>
  <si>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Местный бюджет</t>
  </si>
  <si>
    <t xml:space="preserve">Прочие источники</t>
  </si>
  <si>
    <t xml:space="preserve">Комплексы процессных мероприятия</t>
  </si>
  <si>
    <t xml:space="preserve">1. Комплекс процессных мероприятий "Развитие культуры на территории Сланцевского городского поселения"</t>
  </si>
  <si>
    <t xml:space="preserve">Библиотечное обслуживание и популяризация чтения</t>
  </si>
  <si>
    <t>сектор</t>
  </si>
  <si>
    <t xml:space="preserve">Обеспечение текущей деятельности муниципальных учреждений культуры</t>
  </si>
  <si>
    <t>ГДК</t>
  </si>
  <si>
    <t>КДЦ</t>
  </si>
  <si>
    <t>итого</t>
  </si>
  <si>
    <t xml:space="preserve">Обеспечение эффективности проведения общегородских мероприятий</t>
  </si>
  <si>
    <t xml:space="preserve">Сохранение кадрового потенциала муниципальных учреждений культуры</t>
  </si>
  <si>
    <t xml:space="preserve">Развитие и модернизация муниципальных учреждений культуры</t>
  </si>
  <si>
    <t xml:space="preserve">Поддержка отрасли культуры</t>
  </si>
  <si>
    <t>Итого:</t>
  </si>
  <si>
    <t>ИТОГО</t>
  </si>
  <si>
    <t>ВСЕГО</t>
  </si>
  <si>
    <t xml:space="preserve">2. Комплекс процессных мероприятий "Развитие молодежной политики на территории Сланцевского городского поселения"</t>
  </si>
  <si>
    <t xml:space="preserve">Реализация комплекса мер по созданию условий для успешной социализации и эффективной самореализации молодежи</t>
  </si>
  <si>
    <t xml:space="preserve">Реализация комплекса мер по созданию условий для социализации детей в каникулярный период</t>
  </si>
  <si>
    <t>2022-2025</t>
  </si>
  <si>
    <t xml:space="preserve">3. Комплекс процессных мероприятий "Развитие физической культуры и спорта на территории Сланцевского городского поселения"</t>
  </si>
  <si>
    <t xml:space="preserve">Создание условий для занятий физической культурой и спортом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</si>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</sst>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-;\-* #,##0.00_-;_-* &quot;-&quot;??_-;_-@_-"/>
    <numFmt numFmtId="163" formatCode="_-* #,##0_-;\-* #,##0_-;_-* &quot;-&quot;_-;_-@_-"/>
    <numFmt numFmtId="164" formatCode="#,##0.00000"/>
  </numFmts>
  <fonts count="25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1.000000"/>
      <color theme="10" tint="0"/>
      <name val="Calibri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sz val="18.000000"/>
      <color theme="3" tint="0"/>
      <name val="Calibri Light"/>
      <scheme val="major"/>
    </font>
    <font>
      <sz val="11.000000"/>
      <color rgb="FF9C5700"/>
      <name val="Calibri"/>
      <scheme val="minor"/>
    </font>
    <font>
      <u/>
      <sz val="11.000000"/>
      <color theme="11" tint="0"/>
      <name val="Calibri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sz val="9.000000"/>
      <color theme="1" tint="0"/>
      <name val="Times New Roman"/>
    </font>
    <font>
      <b/>
      <sz val="12.000000"/>
      <color theme="1" tint="0"/>
      <name val="Times New Roman"/>
    </font>
    <font>
      <b/>
      <sz val="14.000000"/>
      <color theme="1" tint="0"/>
      <name val="Times New Roman"/>
    </font>
    <font>
      <sz val="12.000000"/>
      <color theme="1" tint="0"/>
      <name val="Times New Roman"/>
    </font>
    <font>
      <b/>
      <sz val="11.000000"/>
      <color theme="1" tint="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-0.0499893"/>
        <bgColor theme="0" tint="-0.0499893"/>
      </patternFill>
    </fill>
    <fill>
      <patternFill patternType="solid">
        <fgColor theme="9" tint="0.59999400000000003"/>
        <bgColor theme="9" tint="0.59999400000000003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0" fillId="14" borderId="0" numFmtId="0" applyNumberFormat="1" applyFont="1" applyFill="1" applyBorder="1"/>
    <xf fontId="0" fillId="15" borderId="0" numFmtId="0" applyNumberFormat="1" applyFont="1" applyFill="1" applyBorder="1"/>
    <xf fontId="0" fillId="16" borderId="0" numFmtId="0" applyNumberFormat="1" applyFont="1" applyFill="1" applyBorder="1"/>
    <xf fontId="0" fillId="17" borderId="0" numFmtId="0" applyNumberFormat="1" applyFont="1" applyFill="1" applyBorder="1"/>
    <xf fontId="0" fillId="18" borderId="0" numFmtId="0" applyNumberFormat="1" applyFont="1" applyFill="1" applyBorder="1"/>
    <xf fontId="0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0" borderId="0" numFmtId="0" applyNumberFormat="1" applyFont="1" applyFill="1" applyBorder="1">
      <alignment vertical="top"/>
    </xf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8" fillId="32" borderId="0" numFmtId="0" applyNumberFormat="1" applyFont="1" applyFill="1" applyBorder="1"/>
  </cellStyleXfs>
  <cellXfs count="61">
    <xf fontId="0" fillId="0" borderId="0" numFmtId="0" xfId="0"/>
    <xf fontId="19" fillId="0" borderId="0" numFmtId="0" xfId="0" applyFont="1"/>
    <xf fontId="20" fillId="0" borderId="0" numFmtId="0" xfId="0" applyFont="1" applyAlignment="1">
      <alignment horizontal="right" wrapText="1"/>
    </xf>
    <xf fontId="20" fillId="0" borderId="0" numFmtId="0" xfId="0" applyFont="1" applyAlignment="1">
      <alignment horizontal="center" wrapText="1"/>
    </xf>
    <xf fontId="21" fillId="0" borderId="0" numFmtId="0" xfId="0" applyFont="1" applyAlignment="1">
      <alignment horizontal="center" vertical="center"/>
    </xf>
    <xf fontId="21" fillId="0" borderId="10" numFmtId="0" xfId="0" applyFont="1" applyBorder="1" applyAlignment="1">
      <alignment horizontal="center" vertical="center"/>
    </xf>
    <xf fontId="19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/>
    </xf>
    <xf fontId="22" fillId="0" borderId="12" numFmtId="0" xfId="0" applyFont="1" applyBorder="1" applyAlignment="1">
      <alignment horizontal="center" vertical="center" wrapText="1"/>
    </xf>
    <xf fontId="22" fillId="0" borderId="13" numFmtId="0" xfId="0" applyFont="1" applyBorder="1" applyAlignment="1">
      <alignment horizontal="center" vertical="center" wrapText="1"/>
    </xf>
    <xf fontId="22" fillId="0" borderId="14" numFmtId="0" xfId="0" applyFont="1" applyBorder="1" applyAlignment="1">
      <alignment horizontal="center" vertical="center" wrapText="1"/>
    </xf>
    <xf fontId="23" fillId="0" borderId="15" numFmtId="0" xfId="0" applyFont="1" applyBorder="1" applyAlignment="1">
      <alignment horizontal="center" vertical="center" wrapText="1"/>
    </xf>
    <xf fontId="19" fillId="0" borderId="15" numFmtId="0" xfId="0" applyFont="1" applyBorder="1" applyAlignment="1">
      <alignment horizontal="left" vertical="center" wrapText="1"/>
    </xf>
    <xf fontId="24" fillId="0" borderId="11" numFmtId="164" xfId="0" applyNumberFormat="1" applyFont="1" applyBorder="1" applyAlignment="1">
      <alignment horizontal="center" vertical="center" wrapText="1"/>
    </xf>
    <xf fontId="19" fillId="0" borderId="11" numFmtId="164" xfId="0" applyNumberFormat="1" applyFont="1" applyBorder="1" applyAlignment="1">
      <alignment horizontal="center" vertical="center" wrapText="1"/>
    </xf>
    <xf fontId="23" fillId="0" borderId="16" numFmtId="0" xfId="0" applyFont="1" applyBorder="1" applyAlignment="1">
      <alignment horizontal="center" vertical="center" wrapText="1"/>
    </xf>
    <xf fontId="19" fillId="0" borderId="16" numFmtId="0" xfId="0" applyFont="1" applyBorder="1" applyAlignment="1">
      <alignment horizontal="left" vertical="center" wrapText="1"/>
    </xf>
    <xf fontId="23" fillId="0" borderId="17" numFmtId="0" xfId="0" applyFont="1" applyBorder="1" applyAlignment="1">
      <alignment horizontal="center" vertical="center" wrapText="1"/>
    </xf>
    <xf fontId="19" fillId="0" borderId="17" numFmtId="0" xfId="0" applyFont="1" applyBorder="1" applyAlignment="1">
      <alignment horizontal="left" vertical="center" wrapText="1"/>
    </xf>
    <xf fontId="19" fillId="33" borderId="11" numFmtId="0" xfId="0" applyFont="1" applyFill="1" applyBorder="1" applyAlignment="1">
      <alignment horizontal="center" vertical="center" wrapText="1"/>
    </xf>
    <xf fontId="24" fillId="33" borderId="11" numFmtId="164" xfId="0" applyNumberFormat="1" applyFont="1" applyFill="1" applyBorder="1" applyAlignment="1">
      <alignment horizontal="center" vertical="center" wrapText="1"/>
    </xf>
    <xf fontId="19" fillId="0" borderId="15" numFmtId="0" xfId="0" applyFont="1" applyBorder="1" applyAlignment="1">
      <alignment horizontal="center" vertical="center" wrapText="1"/>
    </xf>
    <xf fontId="19" fillId="0" borderId="11" numFmtId="2" xfId="0" applyNumberFormat="1" applyFont="1" applyBorder="1" applyAlignment="1">
      <alignment horizontal="center" vertical="center" wrapText="1"/>
    </xf>
    <xf fontId="24" fillId="0" borderId="15" numFmtId="164" xfId="0" applyNumberFormat="1" applyFont="1" applyBorder="1" applyAlignment="1">
      <alignment horizontal="center" vertical="center" wrapText="1"/>
    </xf>
    <xf fontId="19" fillId="0" borderId="15" numFmtId="2" xfId="0" applyNumberFormat="1" applyFont="1" applyBorder="1" applyAlignment="1">
      <alignment horizontal="center" vertical="center" wrapText="1"/>
    </xf>
    <xf fontId="21" fillId="0" borderId="18" numFmtId="0" xfId="0" applyFont="1" applyBorder="1" applyAlignment="1">
      <alignment horizontal="left" vertical="center" wrapText="1"/>
    </xf>
    <xf fontId="21" fillId="0" borderId="19" numFmtId="0" xfId="0" applyFont="1" applyBorder="1" applyAlignment="1">
      <alignment horizontal="left" vertical="center" wrapText="1"/>
    </xf>
    <xf fontId="24" fillId="0" borderId="11" numFmtId="0" xfId="0" applyFont="1" applyBorder="1" applyAlignment="1">
      <alignment horizontal="center" vertical="center" wrapText="1"/>
    </xf>
    <xf fontId="24" fillId="0" borderId="11" numFmtId="2" xfId="0" applyNumberFormat="1" applyFont="1" applyBorder="1" applyAlignment="1">
      <alignment horizontal="center" vertical="center" wrapText="1"/>
    </xf>
    <xf fontId="21" fillId="0" borderId="20" numFmtId="0" xfId="0" applyFont="1" applyBorder="1" applyAlignment="1">
      <alignment horizontal="left" vertical="center" wrapText="1"/>
    </xf>
    <xf fontId="21" fillId="0" borderId="0" numFmtId="0" xfId="0" applyFont="1" applyAlignment="1">
      <alignment horizontal="left" vertical="center" wrapText="1"/>
    </xf>
    <xf fontId="24" fillId="34" borderId="11" numFmtId="0" xfId="0" applyFont="1" applyFill="1" applyBorder="1" applyAlignment="1">
      <alignment horizontal="center" vertical="center" wrapText="1"/>
    </xf>
    <xf fontId="24" fillId="34" borderId="11" numFmtId="164" xfId="0" applyNumberFormat="1" applyFont="1" applyFill="1" applyBorder="1" applyAlignment="1">
      <alignment horizontal="center" vertical="center" wrapText="1"/>
    </xf>
    <xf fontId="24" fillId="34" borderId="11" numFmtId="2" xfId="0" applyNumberFormat="1" applyFont="1" applyFill="1" applyBorder="1" applyAlignment="1">
      <alignment horizontal="center" vertical="center" wrapText="1"/>
    </xf>
    <xf fontId="24" fillId="34" borderId="15" numFmtId="0" xfId="0" applyFont="1" applyFill="1" applyBorder="1" applyAlignment="1">
      <alignment horizontal="center" vertical="center" wrapText="1"/>
    </xf>
    <xf fontId="24" fillId="0" borderId="15" numFmtId="0" xfId="0" applyFont="1" applyBorder="1" applyAlignment="1">
      <alignment horizontal="center" vertical="center" wrapText="1"/>
    </xf>
    <xf fontId="21" fillId="0" borderId="21" numFmtId="0" xfId="0" applyFont="1" applyBorder="1" applyAlignment="1">
      <alignment horizontal="left" vertical="center" wrapText="1"/>
    </xf>
    <xf fontId="21" fillId="0" borderId="10" numFmtId="0" xfId="0" applyFont="1" applyBorder="1" applyAlignment="1">
      <alignment horizontal="left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4" numFmtId="0" xfId="0" applyFont="1" applyBorder="1" applyAlignment="1">
      <alignment horizontal="center" vertical="center" wrapText="1"/>
    </xf>
    <xf fontId="24" fillId="35" borderId="11" numFmtId="0" xfId="0" applyFont="1" applyFill="1" applyBorder="1" applyAlignment="1">
      <alignment horizontal="center" vertical="center" wrapText="1"/>
    </xf>
    <xf fontId="24" fillId="35" borderId="11" numFmtId="164" xfId="0" applyNumberFormat="1" applyFont="1" applyFill="1" applyBorder="1" applyAlignment="1">
      <alignment horizontal="center" vertical="center" wrapText="1"/>
    </xf>
    <xf fontId="24" fillId="35" borderId="11" numFmtId="2" xfId="0" applyNumberFormat="1" applyFont="1" applyFill="1" applyBorder="1" applyAlignment="1">
      <alignment horizontal="center" vertical="center" wrapText="1"/>
    </xf>
    <xf fontId="23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left" vertical="center" wrapText="1"/>
    </xf>
    <xf fontId="21" fillId="0" borderId="11" numFmtId="0" xfId="0" applyFont="1" applyBorder="1" applyAlignment="1">
      <alignment horizontal="left" vertical="center" wrapText="1"/>
    </xf>
    <xf fontId="21" fillId="0" borderId="12" numFmtId="0" xfId="0" applyFont="1" applyBorder="1" applyAlignment="1">
      <alignment horizontal="left" vertical="center" wrapText="1"/>
    </xf>
    <xf fontId="21" fillId="0" borderId="14" numFmtId="0" xfId="0" applyFont="1" applyBorder="1" applyAlignment="1">
      <alignment horizontal="left" vertical="center" wrapText="1"/>
    </xf>
    <xf fontId="21" fillId="0" borderId="18" numFmtId="0" xfId="0" applyFont="1" applyBorder="1" applyAlignment="1">
      <alignment horizontal="center" vertical="center" wrapText="1"/>
    </xf>
    <xf fontId="21" fillId="0" borderId="22" numFmtId="0" xfId="0" applyFont="1" applyBorder="1" applyAlignment="1">
      <alignment horizontal="center" vertical="center" wrapText="1"/>
    </xf>
    <xf fontId="24" fillId="0" borderId="11" numFmtId="164" xfId="0" applyNumberFormat="1" applyFont="1" applyBorder="1" applyAlignment="1">
      <alignment horizontal="center"/>
    </xf>
    <xf fontId="24" fillId="0" borderId="11" numFmtId="0" xfId="0" applyFont="1" applyBorder="1" applyAlignment="1">
      <alignment horizontal="center"/>
    </xf>
    <xf fontId="21" fillId="0" borderId="20" numFmtId="0" xfId="0" applyFont="1" applyBorder="1" applyAlignment="1">
      <alignment horizontal="center" vertical="center" wrapText="1"/>
    </xf>
    <xf fontId="21" fillId="0" borderId="23" numFmtId="0" xfId="0" applyFont="1" applyBorder="1" applyAlignment="1">
      <alignment horizontal="center" vertical="center" wrapText="1"/>
    </xf>
    <xf fontId="24" fillId="34" borderId="11" numFmtId="164" xfId="0" applyNumberFormat="1" applyFont="1" applyFill="1" applyBorder="1" applyAlignment="1">
      <alignment horizontal="center"/>
    </xf>
    <xf fontId="24" fillId="34" borderId="11" numFmtId="0" xfId="0" applyFont="1" applyFill="1" applyBorder="1" applyAlignment="1">
      <alignment horizontal="center"/>
    </xf>
    <xf fontId="21" fillId="0" borderId="21" numFmtId="0" xfId="0" applyFont="1" applyBorder="1" applyAlignment="1">
      <alignment horizontal="center" vertical="center" wrapText="1"/>
    </xf>
    <xf fontId="21" fillId="0" borderId="24" numFmtId="0" xfId="0" applyFont="1" applyBorder="1" applyAlignment="1">
      <alignment horizontal="center" vertical="center" wrapText="1"/>
    </xf>
    <xf fontId="24" fillId="35" borderId="11" numFmtId="0" xfId="0" applyFont="1" applyFill="1" applyBorder="1" applyAlignment="1">
      <alignment horizontal="center"/>
    </xf>
    <xf fontId="24" fillId="35" borderId="11" numFmtId="164" xfId="0" applyNumberFormat="1" applyFont="1" applyFill="1" applyBorder="1" applyAlignment="1">
      <alignment horizontal="center"/>
    </xf>
    <xf fontId="19" fillId="35" borderId="11" numFmtId="0" xfId="0" applyFont="1" applyFill="1" applyBorder="1"/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15" workbookViewId="0">
      <selection activeCell="G9" activeCellId="0" sqref="G9:G10"/>
    </sheetView>
  </sheetViews>
  <sheetFormatPr baseColWidth="8" defaultColWidth="8.8554700000000004" defaultRowHeight="15" customHeight="1"/>
  <cols>
    <col customWidth="1" min="1" max="1" style="1" width="8.8554700000000004"/>
    <col customWidth="1" min="2" max="2" style="1" width="26"/>
    <col customWidth="1" min="3" max="3" style="1" width="14.2852"/>
    <col customWidth="1" min="4" max="4" style="1" width="17.2852"/>
    <col customWidth="1" min="5" max="5" style="1" width="17"/>
    <col customWidth="1" min="6" max="6" style="1" width="16.2852"/>
    <col customWidth="1" min="7" max="7" style="1" width="15.855499999999999"/>
    <col customWidth="1" min="8" max="8" style="1" width="17.140599999999999"/>
    <col customWidth="1" min="9" max="9" style="1" width="16"/>
    <col customWidth="1" min="10" max="10" style="1" width="17.425799999999999"/>
    <col customWidth="1" min="11" max="257" style="1" width="8.8554700000000004"/>
  </cols>
  <sheetData>
    <row r="1" ht="23.449999999999999" customHeight="1">
      <c r="I1" s="2" t="s">
        <v>0</v>
      </c>
      <c r="J1" s="2"/>
    </row>
    <row r="2" ht="30.600000000000001" customHeight="1">
      <c r="I2" s="2"/>
      <c r="J2" s="2"/>
    </row>
    <row r="3" ht="69.75" customHeight="1">
      <c r="I3" s="3" t="s">
        <v>1</v>
      </c>
      <c r="J3" s="3"/>
    </row>
    <row r="4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ht="25.149999999999999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ht="25.149999999999999" customHeight="1">
      <c r="B6" s="5"/>
      <c r="C6" s="5"/>
      <c r="D6" s="5"/>
      <c r="E6" s="5"/>
      <c r="F6" s="5"/>
      <c r="G6" s="5"/>
      <c r="H6" s="5"/>
      <c r="I6" s="4"/>
    </row>
    <row r="7" ht="25.149999999999999" customHeight="1">
      <c r="A7" s="6" t="s">
        <v>4</v>
      </c>
      <c r="B7" s="6" t="s">
        <v>5</v>
      </c>
      <c r="C7" s="6" t="s">
        <v>6</v>
      </c>
      <c r="D7" s="6" t="s">
        <v>7</v>
      </c>
      <c r="E7" s="6"/>
      <c r="F7" s="6"/>
      <c r="G7" s="6"/>
      <c r="H7" s="6"/>
      <c r="I7" s="6"/>
      <c r="J7" s="6" t="s">
        <v>8</v>
      </c>
    </row>
    <row r="8" ht="25.149999999999999" customHeight="1">
      <c r="A8" s="6"/>
      <c r="B8" s="6"/>
      <c r="C8" s="6"/>
      <c r="D8" s="6" t="s">
        <v>9</v>
      </c>
      <c r="E8" s="6"/>
      <c r="F8" s="6"/>
      <c r="G8" s="6"/>
      <c r="H8" s="6"/>
      <c r="I8" s="6"/>
      <c r="J8" s="6"/>
    </row>
    <row r="9" ht="26.449999999999999" customHeight="1">
      <c r="A9" s="6"/>
      <c r="B9" s="6"/>
      <c r="C9" s="6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/>
    </row>
    <row r="10" ht="49.899999999999999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ht="15">
      <c r="A11" s="7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7">
        <v>10</v>
      </c>
    </row>
    <row r="12" ht="18.75">
      <c r="A12" s="8" t="s">
        <v>16</v>
      </c>
      <c r="B12" s="9"/>
      <c r="C12" s="9"/>
      <c r="D12" s="9"/>
      <c r="E12" s="9"/>
      <c r="F12" s="9"/>
      <c r="G12" s="9"/>
      <c r="H12" s="9"/>
      <c r="I12" s="9"/>
      <c r="J12" s="10"/>
    </row>
    <row r="13" ht="18.75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10"/>
    </row>
    <row r="14" ht="18.75" customHeight="1">
      <c r="A14" s="11">
        <v>1</v>
      </c>
      <c r="B14" s="12" t="s">
        <v>18</v>
      </c>
      <c r="C14" s="6">
        <v>2022</v>
      </c>
      <c r="D14" s="13">
        <f t="shared" ref="D14:D19" si="0">E14+F14+G14+H14</f>
        <v>29377.299999999999</v>
      </c>
      <c r="E14" s="14">
        <v>0</v>
      </c>
      <c r="F14" s="14">
        <v>0</v>
      </c>
      <c r="G14" s="14">
        <v>0</v>
      </c>
      <c r="H14" s="14">
        <v>29377.299999999999</v>
      </c>
      <c r="I14" s="14">
        <v>0</v>
      </c>
      <c r="J14" s="6" t="s">
        <v>19</v>
      </c>
    </row>
    <row r="15" ht="18.75" customHeight="1">
      <c r="A15" s="15"/>
      <c r="B15" s="16"/>
      <c r="C15" s="6">
        <v>2023</v>
      </c>
      <c r="D15" s="13">
        <f t="shared" si="0"/>
        <v>32389.5</v>
      </c>
      <c r="E15" s="14">
        <v>0</v>
      </c>
      <c r="F15" s="14">
        <v>0</v>
      </c>
      <c r="G15" s="14">
        <v>0</v>
      </c>
      <c r="H15" s="14">
        <v>32389.5</v>
      </c>
      <c r="I15" s="14">
        <v>0</v>
      </c>
      <c r="J15" s="6" t="s">
        <v>19</v>
      </c>
    </row>
    <row r="16" ht="18.75" customHeight="1">
      <c r="A16" s="15"/>
      <c r="B16" s="16"/>
      <c r="C16" s="6">
        <v>2024</v>
      </c>
      <c r="D16" s="13">
        <f t="shared" si="0"/>
        <v>32389.5</v>
      </c>
      <c r="E16" s="14">
        <v>0</v>
      </c>
      <c r="F16" s="14">
        <v>0</v>
      </c>
      <c r="G16" s="14">
        <v>0</v>
      </c>
      <c r="H16" s="14">
        <v>32389.5</v>
      </c>
      <c r="I16" s="14">
        <v>0</v>
      </c>
      <c r="J16" s="6" t="s">
        <v>19</v>
      </c>
    </row>
    <row r="17" ht="18.75" customHeight="1">
      <c r="A17" s="17"/>
      <c r="B17" s="18"/>
      <c r="C17" s="6">
        <v>2025</v>
      </c>
      <c r="D17" s="13">
        <f t="shared" si="0"/>
        <v>32389.5</v>
      </c>
      <c r="E17" s="14">
        <v>0</v>
      </c>
      <c r="F17" s="14">
        <v>0</v>
      </c>
      <c r="G17" s="14">
        <v>0</v>
      </c>
      <c r="H17" s="14">
        <v>32389.5</v>
      </c>
      <c r="I17" s="14">
        <v>0</v>
      </c>
      <c r="J17" s="6" t="s">
        <v>19</v>
      </c>
    </row>
    <row r="18" ht="18.75" customHeight="1">
      <c r="A18" s="11">
        <v>2</v>
      </c>
      <c r="B18" s="12" t="s">
        <v>20</v>
      </c>
      <c r="C18" s="6">
        <v>2022</v>
      </c>
      <c r="D18" s="13">
        <f t="shared" si="0"/>
        <v>405.74441999999999</v>
      </c>
      <c r="E18" s="14">
        <v>0</v>
      </c>
      <c r="F18" s="14">
        <v>0</v>
      </c>
      <c r="G18" s="14">
        <v>0</v>
      </c>
      <c r="H18" s="14">
        <v>405.74441999999999</v>
      </c>
      <c r="I18" s="14">
        <v>0</v>
      </c>
      <c r="J18" s="6" t="s">
        <v>21</v>
      </c>
    </row>
    <row r="19" ht="18.75" customHeight="1">
      <c r="A19" s="15"/>
      <c r="B19" s="16"/>
      <c r="C19" s="6"/>
      <c r="D19" s="13">
        <f t="shared" si="0"/>
        <v>15450.677089999999</v>
      </c>
      <c r="E19" s="14">
        <v>0</v>
      </c>
      <c r="F19" s="14">
        <v>0</v>
      </c>
      <c r="G19" s="14">
        <v>0</v>
      </c>
      <c r="H19" s="14">
        <v>15450.677089999999</v>
      </c>
      <c r="I19" s="14">
        <v>0</v>
      </c>
      <c r="J19" s="6" t="s">
        <v>22</v>
      </c>
    </row>
    <row r="20" ht="18.75" customHeight="1">
      <c r="A20" s="15"/>
      <c r="B20" s="16"/>
      <c r="C20" s="19" t="s">
        <v>23</v>
      </c>
      <c r="D20" s="20">
        <f t="shared" ref="D20:I20" si="1">D18+D19</f>
        <v>15856.42151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15856.42151</v>
      </c>
      <c r="I20" s="20">
        <f t="shared" si="1"/>
        <v>0</v>
      </c>
      <c r="J20" s="19"/>
    </row>
    <row r="21" ht="18.75" customHeight="1">
      <c r="A21" s="15"/>
      <c r="B21" s="16"/>
      <c r="C21" s="6">
        <v>2023</v>
      </c>
      <c r="D21" s="13">
        <f t="shared" ref="D21:D40" si="2">E21+F21+G21+H21</f>
        <v>15859.626319999999</v>
      </c>
      <c r="E21" s="14">
        <v>0</v>
      </c>
      <c r="F21" s="14">
        <v>0</v>
      </c>
      <c r="G21" s="14">
        <v>0</v>
      </c>
      <c r="H21" s="14">
        <v>15859.626319999999</v>
      </c>
      <c r="I21" s="14">
        <v>0</v>
      </c>
      <c r="J21" s="6" t="s">
        <v>22</v>
      </c>
    </row>
    <row r="22" ht="18.75" customHeight="1">
      <c r="A22" s="15"/>
      <c r="B22" s="16"/>
      <c r="C22" s="6">
        <v>2024</v>
      </c>
      <c r="D22" s="13">
        <f t="shared" si="2"/>
        <v>15279.9</v>
      </c>
      <c r="E22" s="14">
        <v>0</v>
      </c>
      <c r="F22" s="14">
        <v>0</v>
      </c>
      <c r="G22" s="14">
        <v>0</v>
      </c>
      <c r="H22" s="14">
        <v>15279.9</v>
      </c>
      <c r="I22" s="14">
        <v>0</v>
      </c>
      <c r="J22" s="6" t="s">
        <v>22</v>
      </c>
    </row>
    <row r="23" ht="18.75" customHeight="1">
      <c r="A23" s="15"/>
      <c r="B23" s="16"/>
      <c r="C23" s="6">
        <v>2025</v>
      </c>
      <c r="D23" s="13">
        <f t="shared" si="2"/>
        <v>16637.400000000001</v>
      </c>
      <c r="E23" s="14">
        <v>0</v>
      </c>
      <c r="F23" s="14">
        <v>0</v>
      </c>
      <c r="G23" s="14">
        <v>0</v>
      </c>
      <c r="H23" s="14">
        <v>16637.400000000001</v>
      </c>
      <c r="I23" s="14">
        <v>0</v>
      </c>
      <c r="J23" s="6" t="s">
        <v>22</v>
      </c>
    </row>
    <row r="24" ht="18.75" customHeight="1">
      <c r="A24" s="11">
        <v>3</v>
      </c>
      <c r="B24" s="12" t="s">
        <v>24</v>
      </c>
      <c r="C24" s="21">
        <v>2022</v>
      </c>
      <c r="D24" s="13">
        <f t="shared" si="2"/>
        <v>3990.3000000000002</v>
      </c>
      <c r="E24" s="14">
        <v>0</v>
      </c>
      <c r="F24" s="14">
        <v>0</v>
      </c>
      <c r="G24" s="14">
        <v>0</v>
      </c>
      <c r="H24" s="14">
        <v>3990.3000000000002</v>
      </c>
      <c r="I24" s="14">
        <v>0</v>
      </c>
      <c r="J24" s="6" t="s">
        <v>22</v>
      </c>
    </row>
    <row r="25" ht="18.75" customHeight="1">
      <c r="A25" s="15"/>
      <c r="B25" s="16"/>
      <c r="C25" s="6">
        <v>2023</v>
      </c>
      <c r="D25" s="13">
        <f t="shared" si="2"/>
        <v>2801.4000000000001</v>
      </c>
      <c r="E25" s="14">
        <v>0</v>
      </c>
      <c r="F25" s="14">
        <v>0</v>
      </c>
      <c r="G25" s="14">
        <v>0</v>
      </c>
      <c r="H25" s="14">
        <v>2801.4000000000001</v>
      </c>
      <c r="I25" s="14">
        <v>0</v>
      </c>
      <c r="J25" s="6" t="s">
        <v>22</v>
      </c>
    </row>
    <row r="26" ht="18.75" customHeight="1">
      <c r="A26" s="15"/>
      <c r="B26" s="16"/>
      <c r="C26" s="6">
        <v>2024</v>
      </c>
      <c r="D26" s="13">
        <f t="shared" si="2"/>
        <v>2850.0999999999999</v>
      </c>
      <c r="E26" s="14">
        <v>0</v>
      </c>
      <c r="F26" s="14">
        <v>0</v>
      </c>
      <c r="G26" s="14">
        <v>0</v>
      </c>
      <c r="H26" s="14">
        <v>2850.0999999999999</v>
      </c>
      <c r="I26" s="14">
        <v>0</v>
      </c>
      <c r="J26" s="6" t="s">
        <v>22</v>
      </c>
    </row>
    <row r="27" ht="18.75" customHeight="1">
      <c r="A27" s="17"/>
      <c r="B27" s="18"/>
      <c r="C27" s="6">
        <v>2025</v>
      </c>
      <c r="D27" s="13">
        <f t="shared" si="2"/>
        <v>3159.3000000000002</v>
      </c>
      <c r="E27" s="14">
        <v>0</v>
      </c>
      <c r="F27" s="14">
        <v>0</v>
      </c>
      <c r="G27" s="14">
        <v>0</v>
      </c>
      <c r="H27" s="14">
        <v>3159.3000000000002</v>
      </c>
      <c r="I27" s="14">
        <v>0</v>
      </c>
      <c r="J27" s="6" t="s">
        <v>22</v>
      </c>
    </row>
    <row r="28" ht="18.75" customHeight="1">
      <c r="A28" s="11">
        <v>4</v>
      </c>
      <c r="B28" s="12" t="s">
        <v>25</v>
      </c>
      <c r="C28" s="6">
        <v>2022</v>
      </c>
      <c r="D28" s="13">
        <f t="shared" si="2"/>
        <v>1788.6971799999999</v>
      </c>
      <c r="E28" s="14">
        <v>0</v>
      </c>
      <c r="F28" s="14">
        <v>0</v>
      </c>
      <c r="G28" s="14">
        <v>0</v>
      </c>
      <c r="H28" s="14">
        <v>1788.6971799999999</v>
      </c>
      <c r="I28" s="14">
        <v>0</v>
      </c>
      <c r="J28" s="6" t="s">
        <v>21</v>
      </c>
    </row>
    <row r="29" ht="18.75" customHeight="1">
      <c r="A29" s="15"/>
      <c r="B29" s="16"/>
      <c r="C29" s="6"/>
      <c r="D29" s="13">
        <f t="shared" si="2"/>
        <v>52236.752819999994</v>
      </c>
      <c r="E29" s="14">
        <v>0</v>
      </c>
      <c r="F29" s="14">
        <v>16163.299999999999</v>
      </c>
      <c r="G29" s="14">
        <v>8081.6499999999996</v>
      </c>
      <c r="H29" s="14">
        <v>27991.802820000001</v>
      </c>
      <c r="I29" s="14">
        <v>0</v>
      </c>
      <c r="J29" s="6" t="s">
        <v>22</v>
      </c>
    </row>
    <row r="30" ht="18.75" customHeight="1">
      <c r="A30" s="15"/>
      <c r="B30" s="16"/>
      <c r="C30" s="6">
        <v>2023</v>
      </c>
      <c r="D30" s="13">
        <f t="shared" si="2"/>
        <v>60527.099999999999</v>
      </c>
      <c r="E30" s="14">
        <v>0</v>
      </c>
      <c r="F30" s="14">
        <v>15437.5</v>
      </c>
      <c r="G30" s="14">
        <v>16559.5</v>
      </c>
      <c r="H30" s="14">
        <v>28530.099999999999</v>
      </c>
      <c r="I30" s="14">
        <v>0</v>
      </c>
      <c r="J30" s="6" t="s">
        <v>22</v>
      </c>
    </row>
    <row r="31" ht="18.75" customHeight="1">
      <c r="A31" s="15"/>
      <c r="B31" s="16"/>
      <c r="C31" s="6">
        <v>2024</v>
      </c>
      <c r="D31" s="13">
        <f t="shared" si="2"/>
        <v>61181.800000000003</v>
      </c>
      <c r="E31" s="14">
        <v>0</v>
      </c>
      <c r="F31" s="14">
        <v>15437.5</v>
      </c>
      <c r="G31" s="14">
        <v>0</v>
      </c>
      <c r="H31" s="14">
        <v>45744.300000000003</v>
      </c>
      <c r="I31" s="14">
        <v>0</v>
      </c>
      <c r="J31" s="6" t="s">
        <v>22</v>
      </c>
    </row>
    <row r="32" ht="18.75" customHeight="1">
      <c r="A32" s="15"/>
      <c r="B32" s="16"/>
      <c r="C32" s="6">
        <v>2025</v>
      </c>
      <c r="D32" s="13">
        <f t="shared" si="2"/>
        <v>64429.099999999999</v>
      </c>
      <c r="E32" s="14">
        <v>0</v>
      </c>
      <c r="F32" s="14">
        <v>15437.5</v>
      </c>
      <c r="G32" s="14">
        <v>0</v>
      </c>
      <c r="H32" s="14">
        <v>48991.599999999999</v>
      </c>
      <c r="I32" s="14">
        <v>0</v>
      </c>
      <c r="J32" s="6" t="s">
        <v>22</v>
      </c>
    </row>
    <row r="33" ht="18.75" customHeight="1">
      <c r="A33" s="11">
        <v>5</v>
      </c>
      <c r="B33" s="12" t="s">
        <v>26</v>
      </c>
      <c r="C33" s="6">
        <v>2022</v>
      </c>
      <c r="D33" s="13">
        <f t="shared" si="2"/>
        <v>421.19999999999999</v>
      </c>
      <c r="E33" s="14">
        <v>0</v>
      </c>
      <c r="F33" s="14">
        <v>143.63999999999999</v>
      </c>
      <c r="G33" s="14">
        <v>0</v>
      </c>
      <c r="H33" s="14">
        <v>277.56</v>
      </c>
      <c r="I33" s="14">
        <v>0</v>
      </c>
      <c r="J33" s="22" t="s">
        <v>22</v>
      </c>
    </row>
    <row r="34" ht="18.75" customHeight="1">
      <c r="A34" s="15"/>
      <c r="B34" s="16"/>
      <c r="C34" s="6">
        <v>2023</v>
      </c>
      <c r="D34" s="13">
        <f t="shared" si="2"/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22" t="s">
        <v>22</v>
      </c>
    </row>
    <row r="35" ht="18.75" customHeight="1">
      <c r="A35" s="15"/>
      <c r="B35" s="16"/>
      <c r="C35" s="6">
        <v>2024</v>
      </c>
      <c r="D35" s="13">
        <f t="shared" si="2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22" t="s">
        <v>22</v>
      </c>
    </row>
    <row r="36" ht="18.75" customHeight="1">
      <c r="A36" s="15"/>
      <c r="B36" s="16"/>
      <c r="C36" s="6">
        <v>2025</v>
      </c>
      <c r="D36" s="13">
        <f t="shared" si="2"/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22" t="s">
        <v>22</v>
      </c>
    </row>
    <row r="37" ht="18.75" customHeight="1">
      <c r="A37" s="11">
        <v>6</v>
      </c>
      <c r="B37" s="12" t="s">
        <v>27</v>
      </c>
      <c r="C37" s="6">
        <v>2022</v>
      </c>
      <c r="D37" s="13">
        <f t="shared" si="2"/>
        <v>543.95605</v>
      </c>
      <c r="E37" s="14">
        <v>0</v>
      </c>
      <c r="F37" s="14">
        <v>495</v>
      </c>
      <c r="G37" s="14">
        <v>0</v>
      </c>
      <c r="H37" s="14">
        <v>48.956049999999998</v>
      </c>
      <c r="I37" s="14">
        <v>0</v>
      </c>
      <c r="J37" s="22" t="s">
        <v>22</v>
      </c>
    </row>
    <row r="38" ht="18.75" customHeight="1">
      <c r="A38" s="15"/>
      <c r="B38" s="16"/>
      <c r="C38" s="6">
        <v>2023</v>
      </c>
      <c r="D38" s="13">
        <f t="shared" si="2"/>
        <v>555</v>
      </c>
      <c r="E38" s="14">
        <v>0</v>
      </c>
      <c r="F38" s="14">
        <v>499.5</v>
      </c>
      <c r="G38" s="14">
        <v>0</v>
      </c>
      <c r="H38" s="14">
        <v>55.5</v>
      </c>
      <c r="I38" s="14">
        <v>0</v>
      </c>
      <c r="J38" s="22" t="s">
        <v>22</v>
      </c>
    </row>
    <row r="39" ht="18.75" customHeight="1">
      <c r="A39" s="15"/>
      <c r="B39" s="16"/>
      <c r="C39" s="6">
        <v>2024</v>
      </c>
      <c r="D39" s="13">
        <f t="shared" si="2"/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22" t="s">
        <v>22</v>
      </c>
    </row>
    <row r="40" ht="18.75" customHeight="1">
      <c r="A40" s="15"/>
      <c r="B40" s="16"/>
      <c r="C40" s="21">
        <v>2025</v>
      </c>
      <c r="D40" s="23">
        <f t="shared" si="2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24" t="s">
        <v>22</v>
      </c>
    </row>
    <row r="41" ht="18.75" customHeight="1">
      <c r="A41" s="25" t="s">
        <v>28</v>
      </c>
      <c r="B41" s="26"/>
      <c r="C41" s="27">
        <v>2022</v>
      </c>
      <c r="D41" s="13">
        <f t="shared" ref="D41:I41" si="3">D18+D28</f>
        <v>2194.4416000000001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 t="shared" si="3"/>
        <v>2194.4416000000001</v>
      </c>
      <c r="I41" s="13">
        <f t="shared" si="3"/>
        <v>0</v>
      </c>
      <c r="J41" s="28" t="s">
        <v>21</v>
      </c>
    </row>
    <row r="42" ht="18.75" customHeight="1">
      <c r="A42" s="29"/>
      <c r="B42" s="30"/>
      <c r="C42" s="27">
        <v>2022</v>
      </c>
      <c r="D42" s="13">
        <f t="shared" ref="D42:I42" si="4">D19+D24+D29+D33+D37</f>
        <v>72642.885959999985</v>
      </c>
      <c r="E42" s="13">
        <f t="shared" si="4"/>
        <v>0</v>
      </c>
      <c r="F42" s="13">
        <f t="shared" si="4"/>
        <v>16801.939999999999</v>
      </c>
      <c r="G42" s="13">
        <f t="shared" si="4"/>
        <v>8081.6499999999996</v>
      </c>
      <c r="H42" s="13">
        <f t="shared" si="4"/>
        <v>47759.295959999996</v>
      </c>
      <c r="I42" s="13">
        <f t="shared" si="4"/>
        <v>0</v>
      </c>
      <c r="J42" s="28" t="s">
        <v>22</v>
      </c>
    </row>
    <row r="43" ht="18.75" customHeight="1">
      <c r="A43" s="29"/>
      <c r="B43" s="30"/>
      <c r="C43" s="27">
        <v>2022</v>
      </c>
      <c r="D43" s="13">
        <f t="shared" ref="D43:I43" si="5">D14</f>
        <v>29377.299999999999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29377.299999999999</v>
      </c>
      <c r="I43" s="13">
        <f t="shared" si="5"/>
        <v>0</v>
      </c>
      <c r="J43" s="28" t="s">
        <v>19</v>
      </c>
    </row>
    <row r="44" ht="18.75" customHeight="1">
      <c r="A44" s="29"/>
      <c r="B44" s="30"/>
      <c r="C44" s="31" t="s">
        <v>29</v>
      </c>
      <c r="D44" s="32">
        <f t="shared" ref="D44:I44" si="6">D41+D42+D43</f>
        <v>104214.62755999999</v>
      </c>
      <c r="E44" s="32">
        <f t="shared" si="6"/>
        <v>0</v>
      </c>
      <c r="F44" s="32">
        <f t="shared" si="6"/>
        <v>16801.939999999999</v>
      </c>
      <c r="G44" s="32">
        <f t="shared" si="6"/>
        <v>8081.6499999999996</v>
      </c>
      <c r="H44" s="32">
        <f t="shared" si="6"/>
        <v>79331.037559999997</v>
      </c>
      <c r="I44" s="32">
        <f t="shared" si="6"/>
        <v>0</v>
      </c>
      <c r="J44" s="33"/>
    </row>
    <row r="45" ht="18.75" customHeight="1">
      <c r="A45" s="29"/>
      <c r="B45" s="30"/>
      <c r="C45" s="27">
        <v>2023</v>
      </c>
      <c r="D45" s="13">
        <f t="shared" ref="D45:I45" si="7">D21+D25+D30+D38+D34</f>
        <v>79743.126319999996</v>
      </c>
      <c r="E45" s="13">
        <f t="shared" si="7"/>
        <v>0</v>
      </c>
      <c r="F45" s="13">
        <f t="shared" si="7"/>
        <v>15937</v>
      </c>
      <c r="G45" s="13">
        <f t="shared" si="7"/>
        <v>16559.5</v>
      </c>
      <c r="H45" s="13">
        <f t="shared" si="7"/>
        <v>47246.626319999996</v>
      </c>
      <c r="I45" s="13">
        <f t="shared" si="7"/>
        <v>0</v>
      </c>
      <c r="J45" s="28" t="s">
        <v>22</v>
      </c>
    </row>
    <row r="46" ht="18.75" customHeight="1">
      <c r="A46" s="29"/>
      <c r="B46" s="30"/>
      <c r="C46" s="27">
        <v>2023</v>
      </c>
      <c r="D46" s="13">
        <f t="shared" ref="D46:I46" si="8">D15</f>
        <v>32389.5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32389.5</v>
      </c>
      <c r="I46" s="13">
        <f t="shared" si="8"/>
        <v>0</v>
      </c>
      <c r="J46" s="28" t="s">
        <v>19</v>
      </c>
    </row>
    <row r="47" ht="18.75" customHeight="1">
      <c r="A47" s="29"/>
      <c r="B47" s="30"/>
      <c r="C47" s="31" t="s">
        <v>29</v>
      </c>
      <c r="D47" s="32">
        <f t="shared" ref="D47:I47" si="9">D45+D46</f>
        <v>112132.62632</v>
      </c>
      <c r="E47" s="32">
        <f t="shared" si="9"/>
        <v>0</v>
      </c>
      <c r="F47" s="32">
        <f t="shared" si="9"/>
        <v>15937</v>
      </c>
      <c r="G47" s="32">
        <f t="shared" si="9"/>
        <v>16559.5</v>
      </c>
      <c r="H47" s="32">
        <f t="shared" si="9"/>
        <v>79636.126319999996</v>
      </c>
      <c r="I47" s="32">
        <f t="shared" si="9"/>
        <v>0</v>
      </c>
      <c r="J47" s="33"/>
    </row>
    <row r="48" ht="18.75" customHeight="1">
      <c r="A48" s="29"/>
      <c r="B48" s="30"/>
      <c r="C48" s="27">
        <v>2024</v>
      </c>
      <c r="D48" s="13">
        <f t="shared" ref="D48:I48" si="10">D22+D26+D31+D39+D35</f>
        <v>79311.800000000003</v>
      </c>
      <c r="E48" s="13">
        <f t="shared" si="10"/>
        <v>0</v>
      </c>
      <c r="F48" s="13">
        <f t="shared" si="10"/>
        <v>15437.5</v>
      </c>
      <c r="G48" s="13">
        <f t="shared" si="10"/>
        <v>0</v>
      </c>
      <c r="H48" s="13">
        <f t="shared" si="10"/>
        <v>63874.300000000003</v>
      </c>
      <c r="I48" s="13">
        <f t="shared" si="10"/>
        <v>0</v>
      </c>
      <c r="J48" s="28" t="s">
        <v>22</v>
      </c>
    </row>
    <row r="49" ht="18.75" customHeight="1">
      <c r="A49" s="29"/>
      <c r="B49" s="30"/>
      <c r="C49" s="27">
        <v>2024</v>
      </c>
      <c r="D49" s="13">
        <f t="shared" ref="D49:I49" si="11">D16</f>
        <v>32389.5</v>
      </c>
      <c r="E49" s="13">
        <f t="shared" si="11"/>
        <v>0</v>
      </c>
      <c r="F49" s="13">
        <f t="shared" si="11"/>
        <v>0</v>
      </c>
      <c r="G49" s="13">
        <f t="shared" si="11"/>
        <v>0</v>
      </c>
      <c r="H49" s="13">
        <f t="shared" si="11"/>
        <v>32389.5</v>
      </c>
      <c r="I49" s="13">
        <f t="shared" si="11"/>
        <v>0</v>
      </c>
      <c r="J49" s="28" t="s">
        <v>19</v>
      </c>
    </row>
    <row r="50" ht="18.75" customHeight="1">
      <c r="A50" s="29"/>
      <c r="B50" s="30"/>
      <c r="C50" s="34" t="s">
        <v>29</v>
      </c>
      <c r="D50" s="32">
        <f t="shared" ref="D50:I50" si="12">D48+D49</f>
        <v>111701.3</v>
      </c>
      <c r="E50" s="32">
        <f t="shared" si="12"/>
        <v>0</v>
      </c>
      <c r="F50" s="32">
        <f t="shared" si="12"/>
        <v>15437.5</v>
      </c>
      <c r="G50" s="32">
        <f t="shared" si="12"/>
        <v>0</v>
      </c>
      <c r="H50" s="32">
        <f t="shared" si="12"/>
        <v>96263.800000000003</v>
      </c>
      <c r="I50" s="32">
        <f t="shared" si="12"/>
        <v>0</v>
      </c>
      <c r="J50" s="33"/>
    </row>
    <row r="51" ht="18.75" customHeight="1">
      <c r="A51" s="29"/>
      <c r="B51" s="30"/>
      <c r="C51" s="35">
        <v>2025</v>
      </c>
      <c r="D51" s="13">
        <f>D23+D27+D32+D40+D36</f>
        <v>84225.800000000003</v>
      </c>
      <c r="E51" s="13">
        <f>E23+E27+E32+E40+E36</f>
        <v>0</v>
      </c>
      <c r="F51" s="13">
        <f>F23+F27+F32+F40+F36</f>
        <v>15437.5</v>
      </c>
      <c r="G51" s="13">
        <f>G23+G27+G32+G40+G36</f>
        <v>0</v>
      </c>
      <c r="H51" s="13">
        <f>H23+H27+H32+H40+H36</f>
        <v>68788.300000000003</v>
      </c>
      <c r="I51" s="13">
        <f>I23+I27+I32+I40</f>
        <v>0</v>
      </c>
      <c r="J51" s="28" t="s">
        <v>22</v>
      </c>
    </row>
    <row r="52" ht="18.75" customHeight="1">
      <c r="A52" s="29"/>
      <c r="B52" s="30"/>
      <c r="C52" s="35">
        <v>2025</v>
      </c>
      <c r="D52" s="13">
        <f t="shared" ref="D52:I52" si="13">D17</f>
        <v>32389.5</v>
      </c>
      <c r="E52" s="13">
        <f t="shared" si="13"/>
        <v>0</v>
      </c>
      <c r="F52" s="13">
        <f t="shared" si="13"/>
        <v>0</v>
      </c>
      <c r="G52" s="13">
        <f t="shared" si="13"/>
        <v>0</v>
      </c>
      <c r="H52" s="13">
        <f t="shared" si="13"/>
        <v>32389.5</v>
      </c>
      <c r="I52" s="13">
        <f t="shared" si="13"/>
        <v>0</v>
      </c>
      <c r="J52" s="28" t="s">
        <v>19</v>
      </c>
    </row>
    <row r="53" ht="18.75" customHeight="1">
      <c r="A53" s="36"/>
      <c r="B53" s="37"/>
      <c r="C53" s="31" t="s">
        <v>29</v>
      </c>
      <c r="D53" s="32">
        <f t="shared" ref="D53:I53" si="14">D51+D52</f>
        <v>116615.3</v>
      </c>
      <c r="E53" s="32">
        <f t="shared" si="14"/>
        <v>0</v>
      </c>
      <c r="F53" s="32">
        <f t="shared" si="14"/>
        <v>15437.5</v>
      </c>
      <c r="G53" s="32">
        <f t="shared" si="14"/>
        <v>0</v>
      </c>
      <c r="H53" s="32">
        <f t="shared" si="14"/>
        <v>101177.8</v>
      </c>
      <c r="I53" s="32">
        <f t="shared" si="14"/>
        <v>0</v>
      </c>
      <c r="J53" s="33"/>
    </row>
    <row r="54" ht="18.75" customHeight="1">
      <c r="A54" s="38"/>
      <c r="B54" s="39"/>
      <c r="C54" s="40" t="s">
        <v>30</v>
      </c>
      <c r="D54" s="41">
        <f>D44+D47+D50+D53</f>
        <v>444663.85387999995</v>
      </c>
      <c r="E54" s="41">
        <f t="shared" ref="D54:I54" si="15">E44+E47+E50+E53</f>
        <v>0</v>
      </c>
      <c r="F54" s="41">
        <f t="shared" si="15"/>
        <v>63613.940000000002</v>
      </c>
      <c r="G54" s="41">
        <f t="shared" si="15"/>
        <v>24641.150000000001</v>
      </c>
      <c r="H54" s="41">
        <f t="shared" si="15"/>
        <v>356408.76387999998</v>
      </c>
      <c r="I54" s="41">
        <f t="shared" si="15"/>
        <v>0</v>
      </c>
      <c r="J54" s="42"/>
    </row>
    <row r="55" ht="18.75" customHeight="1">
      <c r="A55" s="8" t="s">
        <v>31</v>
      </c>
      <c r="B55" s="9"/>
      <c r="C55" s="9"/>
      <c r="D55" s="9"/>
      <c r="E55" s="9"/>
      <c r="F55" s="9"/>
      <c r="G55" s="9"/>
      <c r="H55" s="9"/>
      <c r="I55" s="9"/>
      <c r="J55" s="10"/>
    </row>
    <row r="56" ht="18.75" customHeight="1">
      <c r="A56" s="43">
        <v>1</v>
      </c>
      <c r="B56" s="16" t="s">
        <v>32</v>
      </c>
      <c r="C56" s="21">
        <v>2022</v>
      </c>
      <c r="D56" s="13">
        <f t="shared" ref="D56:D63" si="16">E56+F56+G56+H56</f>
        <v>237</v>
      </c>
      <c r="E56" s="14">
        <v>0</v>
      </c>
      <c r="F56" s="14">
        <v>0</v>
      </c>
      <c r="G56" s="14">
        <v>0</v>
      </c>
      <c r="H56" s="14">
        <v>237</v>
      </c>
      <c r="I56" s="14">
        <v>0</v>
      </c>
      <c r="J56" s="6" t="s">
        <v>22</v>
      </c>
    </row>
    <row r="57" ht="18.75" customHeight="1">
      <c r="A57" s="43"/>
      <c r="B57" s="16"/>
      <c r="C57" s="21">
        <v>2023</v>
      </c>
      <c r="D57" s="13">
        <f t="shared" si="16"/>
        <v>252</v>
      </c>
      <c r="E57" s="14">
        <v>0</v>
      </c>
      <c r="F57" s="14">
        <v>0</v>
      </c>
      <c r="G57" s="14">
        <v>0</v>
      </c>
      <c r="H57" s="14">
        <v>252</v>
      </c>
      <c r="I57" s="14">
        <v>0</v>
      </c>
      <c r="J57" s="6" t="s">
        <v>22</v>
      </c>
    </row>
    <row r="58" ht="18.75" customHeight="1">
      <c r="A58" s="43"/>
      <c r="B58" s="16"/>
      <c r="C58" s="6">
        <v>2024</v>
      </c>
      <c r="D58" s="13">
        <f t="shared" si="16"/>
        <v>267.89999999999998</v>
      </c>
      <c r="E58" s="14">
        <v>0</v>
      </c>
      <c r="F58" s="14">
        <v>0</v>
      </c>
      <c r="G58" s="14">
        <v>0</v>
      </c>
      <c r="H58" s="14">
        <v>267.89999999999998</v>
      </c>
      <c r="I58" s="14">
        <v>0</v>
      </c>
      <c r="J58" s="6" t="s">
        <v>22</v>
      </c>
    </row>
    <row r="59" ht="18.75" customHeight="1">
      <c r="A59" s="43"/>
      <c r="B59" s="16"/>
      <c r="C59" s="6">
        <v>2025</v>
      </c>
      <c r="D59" s="13">
        <f t="shared" si="16"/>
        <v>297</v>
      </c>
      <c r="E59" s="14">
        <v>0</v>
      </c>
      <c r="F59" s="14">
        <v>0</v>
      </c>
      <c r="G59" s="14">
        <v>0</v>
      </c>
      <c r="H59" s="14">
        <v>297</v>
      </c>
      <c r="I59" s="14">
        <v>0</v>
      </c>
      <c r="J59" s="6" t="s">
        <v>22</v>
      </c>
    </row>
    <row r="60" ht="18.75" customHeight="1">
      <c r="A60" s="15">
        <v>2</v>
      </c>
      <c r="B60" s="44" t="s">
        <v>33</v>
      </c>
      <c r="C60" s="6">
        <v>2022</v>
      </c>
      <c r="D60" s="13">
        <f t="shared" si="16"/>
        <v>965.94599000000005</v>
      </c>
      <c r="E60" s="14">
        <v>0</v>
      </c>
      <c r="F60" s="14">
        <v>0</v>
      </c>
      <c r="G60" s="14">
        <v>0</v>
      </c>
      <c r="H60" s="14">
        <v>965.94599000000005</v>
      </c>
      <c r="I60" s="14">
        <v>0</v>
      </c>
      <c r="J60" s="6" t="s">
        <v>22</v>
      </c>
    </row>
    <row r="61" ht="18.75" customHeight="1">
      <c r="A61" s="15"/>
      <c r="B61" s="44"/>
      <c r="C61" s="6">
        <v>2023</v>
      </c>
      <c r="D61" s="13">
        <f t="shared" si="16"/>
        <v>1036</v>
      </c>
      <c r="E61" s="14">
        <v>0</v>
      </c>
      <c r="F61" s="14">
        <v>0</v>
      </c>
      <c r="G61" s="14">
        <v>0</v>
      </c>
      <c r="H61" s="14">
        <v>1036</v>
      </c>
      <c r="I61" s="14">
        <v>0</v>
      </c>
      <c r="J61" s="6" t="s">
        <v>22</v>
      </c>
    </row>
    <row r="62" ht="18.75" customHeight="1">
      <c r="A62" s="15"/>
      <c r="B62" s="44"/>
      <c r="C62" s="6">
        <v>2024</v>
      </c>
      <c r="D62" s="13">
        <f t="shared" si="16"/>
        <v>1101.4000000000001</v>
      </c>
      <c r="E62" s="14">
        <v>0</v>
      </c>
      <c r="F62" s="14">
        <v>0</v>
      </c>
      <c r="G62" s="14">
        <v>0</v>
      </c>
      <c r="H62" s="14">
        <v>1101.4000000000001</v>
      </c>
      <c r="I62" s="14">
        <v>0</v>
      </c>
      <c r="J62" s="6" t="s">
        <v>22</v>
      </c>
    </row>
    <row r="63" ht="18.75" customHeight="1">
      <c r="A63" s="15"/>
      <c r="B63" s="12"/>
      <c r="C63" s="6">
        <v>2025</v>
      </c>
      <c r="D63" s="13">
        <f t="shared" si="16"/>
        <v>1220.9000000000001</v>
      </c>
      <c r="E63" s="14">
        <v>0</v>
      </c>
      <c r="F63" s="14">
        <v>0</v>
      </c>
      <c r="G63" s="14">
        <v>0</v>
      </c>
      <c r="H63" s="14">
        <v>1220.9000000000001</v>
      </c>
      <c r="I63" s="14">
        <v>0</v>
      </c>
      <c r="J63" s="6" t="s">
        <v>22</v>
      </c>
    </row>
    <row r="64" ht="18.75" customHeight="1">
      <c r="A64" s="45" t="s">
        <v>28</v>
      </c>
      <c r="B64" s="45"/>
      <c r="C64" s="27">
        <v>2022</v>
      </c>
      <c r="D64" s="13">
        <f t="shared" ref="D64:I64" si="17">D56+D60</f>
        <v>1202.9459900000002</v>
      </c>
      <c r="E64" s="13">
        <f t="shared" si="17"/>
        <v>0</v>
      </c>
      <c r="F64" s="13">
        <f t="shared" si="17"/>
        <v>0</v>
      </c>
      <c r="G64" s="13">
        <f t="shared" si="17"/>
        <v>0</v>
      </c>
      <c r="H64" s="13">
        <f t="shared" si="17"/>
        <v>1202.9459900000002</v>
      </c>
      <c r="I64" s="13">
        <f t="shared" si="17"/>
        <v>0</v>
      </c>
      <c r="J64" s="28" t="s">
        <v>22</v>
      </c>
    </row>
    <row r="65" ht="18.75" customHeight="1">
      <c r="A65" s="45"/>
      <c r="B65" s="45"/>
      <c r="C65" s="31" t="s">
        <v>29</v>
      </c>
      <c r="D65" s="32">
        <f t="shared" ref="D65:I65" si="18">D64</f>
        <v>1202.9459900000002</v>
      </c>
      <c r="E65" s="32">
        <f t="shared" si="18"/>
        <v>0</v>
      </c>
      <c r="F65" s="32">
        <f t="shared" si="18"/>
        <v>0</v>
      </c>
      <c r="G65" s="32">
        <f t="shared" si="18"/>
        <v>0</v>
      </c>
      <c r="H65" s="32">
        <f t="shared" si="18"/>
        <v>1202.9459900000002</v>
      </c>
      <c r="I65" s="32">
        <f t="shared" si="18"/>
        <v>0</v>
      </c>
      <c r="J65" s="33"/>
    </row>
    <row r="66" ht="18.75" customHeight="1">
      <c r="A66" s="45"/>
      <c r="B66" s="45"/>
      <c r="C66" s="27">
        <v>2023</v>
      </c>
      <c r="D66" s="13">
        <f t="shared" ref="D66:I66" si="19">D57+D61</f>
        <v>1288</v>
      </c>
      <c r="E66" s="13">
        <f t="shared" si="19"/>
        <v>0</v>
      </c>
      <c r="F66" s="13">
        <f t="shared" si="19"/>
        <v>0</v>
      </c>
      <c r="G66" s="13">
        <f t="shared" si="19"/>
        <v>0</v>
      </c>
      <c r="H66" s="13">
        <f t="shared" si="19"/>
        <v>1288</v>
      </c>
      <c r="I66" s="13">
        <f t="shared" si="19"/>
        <v>0</v>
      </c>
      <c r="J66" s="28" t="s">
        <v>22</v>
      </c>
    </row>
    <row r="67" ht="18.75" customHeight="1">
      <c r="A67" s="45"/>
      <c r="B67" s="45"/>
      <c r="C67" s="31" t="s">
        <v>29</v>
      </c>
      <c r="D67" s="32">
        <f t="shared" ref="D67:I67" si="20">D66</f>
        <v>1288</v>
      </c>
      <c r="E67" s="32">
        <f t="shared" si="20"/>
        <v>0</v>
      </c>
      <c r="F67" s="32">
        <f t="shared" si="20"/>
        <v>0</v>
      </c>
      <c r="G67" s="32">
        <f t="shared" si="20"/>
        <v>0</v>
      </c>
      <c r="H67" s="32">
        <f t="shared" si="20"/>
        <v>1288</v>
      </c>
      <c r="I67" s="32">
        <f t="shared" si="20"/>
        <v>0</v>
      </c>
      <c r="J67" s="33"/>
    </row>
    <row r="68" ht="18.75" customHeight="1">
      <c r="A68" s="45"/>
      <c r="B68" s="45"/>
      <c r="C68" s="27">
        <v>2024</v>
      </c>
      <c r="D68" s="13">
        <f t="shared" ref="D68:I68" si="21">D58+D62</f>
        <v>1369.3000000000002</v>
      </c>
      <c r="E68" s="13">
        <f t="shared" si="21"/>
        <v>0</v>
      </c>
      <c r="F68" s="13">
        <f t="shared" si="21"/>
        <v>0</v>
      </c>
      <c r="G68" s="13">
        <f t="shared" si="21"/>
        <v>0</v>
      </c>
      <c r="H68" s="13">
        <f t="shared" si="21"/>
        <v>1369.3000000000002</v>
      </c>
      <c r="I68" s="13">
        <f t="shared" si="21"/>
        <v>0</v>
      </c>
      <c r="J68" s="28" t="s">
        <v>22</v>
      </c>
    </row>
    <row r="69" ht="18.75" customHeight="1">
      <c r="A69" s="45"/>
      <c r="B69" s="45"/>
      <c r="C69" s="34" t="s">
        <v>29</v>
      </c>
      <c r="D69" s="32">
        <f t="shared" ref="D69:I69" si="22">D68</f>
        <v>1369.3000000000002</v>
      </c>
      <c r="E69" s="32">
        <f t="shared" si="22"/>
        <v>0</v>
      </c>
      <c r="F69" s="32">
        <f t="shared" si="22"/>
        <v>0</v>
      </c>
      <c r="G69" s="32">
        <f t="shared" si="22"/>
        <v>0</v>
      </c>
      <c r="H69" s="32">
        <f t="shared" si="22"/>
        <v>1369.3000000000002</v>
      </c>
      <c r="I69" s="32">
        <f t="shared" si="22"/>
        <v>0</v>
      </c>
      <c r="J69" s="33"/>
    </row>
    <row r="70" ht="18.75" customHeight="1">
      <c r="A70" s="45"/>
      <c r="B70" s="45"/>
      <c r="C70" s="35">
        <v>2025</v>
      </c>
      <c r="D70" s="13">
        <f t="shared" ref="D70:I70" si="23">D59+D63</f>
        <v>1517.9000000000001</v>
      </c>
      <c r="E70" s="13">
        <f t="shared" si="23"/>
        <v>0</v>
      </c>
      <c r="F70" s="13">
        <f t="shared" si="23"/>
        <v>0</v>
      </c>
      <c r="G70" s="13">
        <f t="shared" si="23"/>
        <v>0</v>
      </c>
      <c r="H70" s="13">
        <f t="shared" si="23"/>
        <v>1517.9000000000001</v>
      </c>
      <c r="I70" s="13">
        <f t="shared" si="23"/>
        <v>0</v>
      </c>
      <c r="J70" s="28" t="s">
        <v>22</v>
      </c>
    </row>
    <row r="71" ht="18.75" customHeight="1">
      <c r="A71" s="45"/>
      <c r="B71" s="45"/>
      <c r="C71" s="31" t="s">
        <v>29</v>
      </c>
      <c r="D71" s="32">
        <f t="shared" ref="D71:I71" si="24">D70</f>
        <v>1517.9000000000001</v>
      </c>
      <c r="E71" s="32">
        <f t="shared" si="24"/>
        <v>0</v>
      </c>
      <c r="F71" s="32">
        <f t="shared" si="24"/>
        <v>0</v>
      </c>
      <c r="G71" s="32">
        <f t="shared" si="24"/>
        <v>0</v>
      </c>
      <c r="H71" s="32">
        <f t="shared" si="24"/>
        <v>1517.9000000000001</v>
      </c>
      <c r="I71" s="32">
        <f t="shared" si="24"/>
        <v>0</v>
      </c>
      <c r="J71" s="33"/>
    </row>
    <row r="72" ht="18.75" customHeight="1">
      <c r="A72" s="45" t="s">
        <v>10</v>
      </c>
      <c r="B72" s="45"/>
      <c r="C72" s="40" t="s">
        <v>34</v>
      </c>
      <c r="D72" s="41">
        <f t="shared" ref="D72:I72" si="25">D65+D67+D69+D71</f>
        <v>5378.1459900000009</v>
      </c>
      <c r="E72" s="41">
        <f t="shared" si="25"/>
        <v>0</v>
      </c>
      <c r="F72" s="41">
        <f t="shared" si="25"/>
        <v>0</v>
      </c>
      <c r="G72" s="41">
        <f t="shared" si="25"/>
        <v>0</v>
      </c>
      <c r="H72" s="41">
        <f t="shared" si="25"/>
        <v>5378.1459900000009</v>
      </c>
      <c r="I72" s="41">
        <f t="shared" si="25"/>
        <v>0</v>
      </c>
      <c r="J72" s="42"/>
    </row>
    <row r="73" ht="37.149999999999999" customHeight="1">
      <c r="A73" s="8" t="s">
        <v>35</v>
      </c>
      <c r="B73" s="9"/>
      <c r="C73" s="9"/>
      <c r="D73" s="9"/>
      <c r="E73" s="9"/>
      <c r="F73" s="9"/>
      <c r="G73" s="9"/>
      <c r="H73" s="9"/>
      <c r="I73" s="9"/>
      <c r="J73" s="10"/>
    </row>
    <row r="74" ht="18.75" customHeight="1">
      <c r="A74" s="11">
        <v>1</v>
      </c>
      <c r="B74" s="12" t="s">
        <v>36</v>
      </c>
      <c r="C74" s="6">
        <v>2022</v>
      </c>
      <c r="D74" s="13">
        <f t="shared" ref="D74:D77" si="26">E74+F74+G74+H74+I74</f>
        <v>1000</v>
      </c>
      <c r="E74" s="14">
        <v>0</v>
      </c>
      <c r="F74" s="14">
        <v>0</v>
      </c>
      <c r="G74" s="14">
        <v>0</v>
      </c>
      <c r="H74" s="14">
        <v>1000</v>
      </c>
      <c r="I74" s="14">
        <v>0</v>
      </c>
      <c r="J74" s="6" t="s">
        <v>19</v>
      </c>
    </row>
    <row r="75" ht="18.75" customHeight="1">
      <c r="A75" s="15"/>
      <c r="B75" s="16"/>
      <c r="C75" s="6">
        <v>2023</v>
      </c>
      <c r="D75" s="13">
        <f t="shared" si="26"/>
        <v>1000</v>
      </c>
      <c r="E75" s="14">
        <v>0</v>
      </c>
      <c r="F75" s="14">
        <v>0</v>
      </c>
      <c r="G75" s="14">
        <v>0</v>
      </c>
      <c r="H75" s="14">
        <v>1000</v>
      </c>
      <c r="I75" s="14">
        <v>0</v>
      </c>
      <c r="J75" s="6" t="s">
        <v>19</v>
      </c>
    </row>
    <row r="76" ht="18.75" customHeight="1">
      <c r="A76" s="15"/>
      <c r="B76" s="16"/>
      <c r="C76" s="6">
        <v>2024</v>
      </c>
      <c r="D76" s="13">
        <f t="shared" si="26"/>
        <v>1000</v>
      </c>
      <c r="E76" s="14">
        <v>0</v>
      </c>
      <c r="F76" s="14">
        <v>0</v>
      </c>
      <c r="G76" s="14">
        <v>0</v>
      </c>
      <c r="H76" s="14">
        <v>1000</v>
      </c>
      <c r="I76" s="14">
        <v>0</v>
      </c>
      <c r="J76" s="6" t="s">
        <v>19</v>
      </c>
    </row>
    <row r="77" ht="18.75" customHeight="1">
      <c r="A77" s="15"/>
      <c r="B77" s="18"/>
      <c r="C77" s="6">
        <v>2025</v>
      </c>
      <c r="D77" s="13">
        <f t="shared" si="26"/>
        <v>1000</v>
      </c>
      <c r="E77" s="14">
        <v>0</v>
      </c>
      <c r="F77" s="14">
        <v>0</v>
      </c>
      <c r="G77" s="14">
        <v>0</v>
      </c>
      <c r="H77" s="14">
        <v>1000</v>
      </c>
      <c r="I77" s="14">
        <v>0</v>
      </c>
      <c r="J77" s="6" t="s">
        <v>19</v>
      </c>
    </row>
    <row r="78" ht="15">
      <c r="A78" s="45" t="s">
        <v>28</v>
      </c>
      <c r="B78" s="45"/>
      <c r="C78" s="31">
        <v>2022</v>
      </c>
      <c r="D78" s="32">
        <f t="shared" ref="D78:I81" si="27">D74</f>
        <v>1000</v>
      </c>
      <c r="E78" s="32">
        <f t="shared" si="27"/>
        <v>0</v>
      </c>
      <c r="F78" s="32">
        <f t="shared" si="27"/>
        <v>0</v>
      </c>
      <c r="G78" s="32">
        <f t="shared" si="27"/>
        <v>0</v>
      </c>
      <c r="H78" s="32">
        <f t="shared" si="27"/>
        <v>1000</v>
      </c>
      <c r="I78" s="32">
        <f t="shared" si="27"/>
        <v>0</v>
      </c>
      <c r="J78" s="31" t="s">
        <v>19</v>
      </c>
    </row>
    <row r="79" ht="15">
      <c r="A79" s="45"/>
      <c r="B79" s="45"/>
      <c r="C79" s="31">
        <v>2023</v>
      </c>
      <c r="D79" s="32">
        <f t="shared" si="27"/>
        <v>1000</v>
      </c>
      <c r="E79" s="32">
        <f t="shared" si="27"/>
        <v>0</v>
      </c>
      <c r="F79" s="32">
        <f t="shared" si="27"/>
        <v>0</v>
      </c>
      <c r="G79" s="32">
        <f t="shared" si="27"/>
        <v>0</v>
      </c>
      <c r="H79" s="32">
        <f t="shared" si="27"/>
        <v>1000</v>
      </c>
      <c r="I79" s="32">
        <f t="shared" si="27"/>
        <v>0</v>
      </c>
      <c r="J79" s="31" t="s">
        <v>19</v>
      </c>
    </row>
    <row r="80" ht="15">
      <c r="A80" s="45"/>
      <c r="B80" s="45"/>
      <c r="C80" s="31">
        <v>2024</v>
      </c>
      <c r="D80" s="32">
        <f t="shared" si="27"/>
        <v>1000</v>
      </c>
      <c r="E80" s="32">
        <f t="shared" si="27"/>
        <v>0</v>
      </c>
      <c r="F80" s="32">
        <f t="shared" si="27"/>
        <v>0</v>
      </c>
      <c r="G80" s="32">
        <f t="shared" si="27"/>
        <v>0</v>
      </c>
      <c r="H80" s="32">
        <f t="shared" si="27"/>
        <v>1000</v>
      </c>
      <c r="I80" s="32">
        <f t="shared" si="27"/>
        <v>0</v>
      </c>
      <c r="J80" s="31" t="s">
        <v>19</v>
      </c>
    </row>
    <row r="81" ht="15">
      <c r="A81" s="45"/>
      <c r="B81" s="45"/>
      <c r="C81" s="31">
        <v>2025</v>
      </c>
      <c r="D81" s="32">
        <f t="shared" si="27"/>
        <v>1000</v>
      </c>
      <c r="E81" s="32">
        <f t="shared" si="27"/>
        <v>0</v>
      </c>
      <c r="F81" s="32">
        <f t="shared" si="27"/>
        <v>0</v>
      </c>
      <c r="G81" s="32">
        <f t="shared" si="27"/>
        <v>0</v>
      </c>
      <c r="H81" s="32">
        <f t="shared" si="27"/>
        <v>1000</v>
      </c>
      <c r="I81" s="32">
        <f t="shared" si="27"/>
        <v>0</v>
      </c>
      <c r="J81" s="31" t="s">
        <v>19</v>
      </c>
    </row>
    <row r="82" ht="15.75">
      <c r="A82" s="46" t="s">
        <v>10</v>
      </c>
      <c r="B82" s="47"/>
      <c r="C82" s="40" t="s">
        <v>34</v>
      </c>
      <c r="D82" s="41">
        <f t="shared" ref="D82:I82" si="28">D78+D79+D80+D81</f>
        <v>4000</v>
      </c>
      <c r="E82" s="41">
        <f t="shared" si="28"/>
        <v>0</v>
      </c>
      <c r="F82" s="41">
        <f t="shared" si="28"/>
        <v>0</v>
      </c>
      <c r="G82" s="41">
        <f t="shared" si="28"/>
        <v>0</v>
      </c>
      <c r="H82" s="41">
        <f t="shared" si="28"/>
        <v>4000</v>
      </c>
      <c r="I82" s="41">
        <f t="shared" si="28"/>
        <v>0</v>
      </c>
      <c r="J82" s="40"/>
    </row>
    <row r="83" ht="13.9" customHeight="1">
      <c r="A83" s="48" t="s">
        <v>37</v>
      </c>
      <c r="B83" s="49"/>
      <c r="C83" s="27">
        <v>2022</v>
      </c>
      <c r="D83" s="50">
        <f t="shared" ref="D83:I83" si="29">D41</f>
        <v>2194.4416000000001</v>
      </c>
      <c r="E83" s="50">
        <f t="shared" si="29"/>
        <v>0</v>
      </c>
      <c r="F83" s="50">
        <f t="shared" si="29"/>
        <v>0</v>
      </c>
      <c r="G83" s="50">
        <f t="shared" si="29"/>
        <v>0</v>
      </c>
      <c r="H83" s="50">
        <f t="shared" si="29"/>
        <v>2194.4416000000001</v>
      </c>
      <c r="I83" s="50">
        <f t="shared" si="29"/>
        <v>0</v>
      </c>
      <c r="J83" s="51" t="s">
        <v>21</v>
      </c>
    </row>
    <row r="84" ht="13.9" customHeight="1">
      <c r="A84" s="52"/>
      <c r="B84" s="53"/>
      <c r="C84" s="27">
        <v>2022</v>
      </c>
      <c r="D84" s="50">
        <f t="shared" ref="D84:I84" si="30">D42+D64</f>
        <v>73845.831949999993</v>
      </c>
      <c r="E84" s="50">
        <f t="shared" si="30"/>
        <v>0</v>
      </c>
      <c r="F84" s="50">
        <f t="shared" si="30"/>
        <v>16801.939999999999</v>
      </c>
      <c r="G84" s="50">
        <f t="shared" si="30"/>
        <v>8081.6499999999996</v>
      </c>
      <c r="H84" s="50">
        <f t="shared" si="30"/>
        <v>48962.241949999996</v>
      </c>
      <c r="I84" s="50">
        <f t="shared" si="30"/>
        <v>0</v>
      </c>
      <c r="J84" s="51" t="s">
        <v>22</v>
      </c>
    </row>
    <row r="85" ht="13.9" customHeight="1">
      <c r="A85" s="52"/>
      <c r="B85" s="53"/>
      <c r="C85" s="27">
        <v>2022</v>
      </c>
      <c r="D85" s="50">
        <f t="shared" ref="D85:I85" si="31">D43+D78</f>
        <v>30377.299999999999</v>
      </c>
      <c r="E85" s="50">
        <f t="shared" si="31"/>
        <v>0</v>
      </c>
      <c r="F85" s="50">
        <f t="shared" si="31"/>
        <v>0</v>
      </c>
      <c r="G85" s="50">
        <f t="shared" si="31"/>
        <v>0</v>
      </c>
      <c r="H85" s="50">
        <f t="shared" si="31"/>
        <v>30377.299999999999</v>
      </c>
      <c r="I85" s="50">
        <f t="shared" si="31"/>
        <v>0</v>
      </c>
      <c r="J85" s="51" t="s">
        <v>19</v>
      </c>
    </row>
    <row r="86" ht="13.9" customHeight="1">
      <c r="A86" s="52"/>
      <c r="B86" s="53"/>
      <c r="C86" s="31" t="s">
        <v>29</v>
      </c>
      <c r="D86" s="54">
        <f t="shared" ref="D86:I86" si="32">D83+D84+D85</f>
        <v>106417.57355</v>
      </c>
      <c r="E86" s="54">
        <f t="shared" si="32"/>
        <v>0</v>
      </c>
      <c r="F86" s="54">
        <f t="shared" si="32"/>
        <v>16801.939999999999</v>
      </c>
      <c r="G86" s="54">
        <f t="shared" si="32"/>
        <v>8081.6499999999996</v>
      </c>
      <c r="H86" s="54">
        <f t="shared" si="32"/>
        <v>81533.98354999999</v>
      </c>
      <c r="I86" s="54">
        <f t="shared" si="32"/>
        <v>0</v>
      </c>
      <c r="J86" s="55"/>
    </row>
    <row r="87" ht="13.9" customHeight="1">
      <c r="A87" s="52"/>
      <c r="B87" s="53"/>
      <c r="C87" s="27">
        <v>2023</v>
      </c>
      <c r="D87" s="50">
        <f t="shared" ref="D87:I87" si="33">D45+D66</f>
        <v>81031.126319999996</v>
      </c>
      <c r="E87" s="50">
        <f t="shared" si="33"/>
        <v>0</v>
      </c>
      <c r="F87" s="50">
        <f t="shared" si="33"/>
        <v>15937</v>
      </c>
      <c r="G87" s="50">
        <f t="shared" si="33"/>
        <v>16559.5</v>
      </c>
      <c r="H87" s="50">
        <f t="shared" si="33"/>
        <v>48534.626319999996</v>
      </c>
      <c r="I87" s="50">
        <f t="shared" si="33"/>
        <v>0</v>
      </c>
      <c r="J87" s="51" t="s">
        <v>22</v>
      </c>
    </row>
    <row r="88" ht="13.9" customHeight="1">
      <c r="A88" s="52"/>
      <c r="B88" s="53"/>
      <c r="C88" s="27">
        <v>2023</v>
      </c>
      <c r="D88" s="50">
        <f t="shared" ref="D88:I88" si="34">D46+D79</f>
        <v>33389.5</v>
      </c>
      <c r="E88" s="50">
        <f t="shared" si="34"/>
        <v>0</v>
      </c>
      <c r="F88" s="50">
        <f t="shared" si="34"/>
        <v>0</v>
      </c>
      <c r="G88" s="50">
        <f t="shared" si="34"/>
        <v>0</v>
      </c>
      <c r="H88" s="50">
        <f t="shared" si="34"/>
        <v>33389.5</v>
      </c>
      <c r="I88" s="50">
        <f t="shared" si="34"/>
        <v>0</v>
      </c>
      <c r="J88" s="51" t="s">
        <v>19</v>
      </c>
    </row>
    <row r="89" ht="13.9" customHeight="1">
      <c r="A89" s="52"/>
      <c r="B89" s="53"/>
      <c r="C89" s="31" t="s">
        <v>29</v>
      </c>
      <c r="D89" s="54">
        <f t="shared" ref="D89:I89" si="35">D87+D88</f>
        <v>114420.62632</v>
      </c>
      <c r="E89" s="54">
        <f t="shared" si="35"/>
        <v>0</v>
      </c>
      <c r="F89" s="54">
        <f t="shared" si="35"/>
        <v>15937</v>
      </c>
      <c r="G89" s="54">
        <f t="shared" si="35"/>
        <v>16559.5</v>
      </c>
      <c r="H89" s="54">
        <f t="shared" si="35"/>
        <v>81924.126319999996</v>
      </c>
      <c r="I89" s="54">
        <f t="shared" si="35"/>
        <v>0</v>
      </c>
      <c r="J89" s="55"/>
    </row>
    <row r="90" ht="13.9" customHeight="1">
      <c r="A90" s="52"/>
      <c r="B90" s="53"/>
      <c r="C90" s="27">
        <v>2024</v>
      </c>
      <c r="D90" s="50">
        <f>D48+D68</f>
        <v>80681.100000000006</v>
      </c>
      <c r="E90" s="50">
        <f>E68</f>
        <v>0</v>
      </c>
      <c r="F90" s="50">
        <f>F48+F68</f>
        <v>15437.5</v>
      </c>
      <c r="G90" s="50">
        <f>G68</f>
        <v>0</v>
      </c>
      <c r="H90" s="50">
        <f>H48+H68</f>
        <v>65243.600000000006</v>
      </c>
      <c r="I90" s="50">
        <f>I68</f>
        <v>0</v>
      </c>
      <c r="J90" s="51" t="s">
        <v>22</v>
      </c>
    </row>
    <row r="91" ht="13.9" customHeight="1">
      <c r="A91" s="52"/>
      <c r="B91" s="53"/>
      <c r="C91" s="27">
        <v>2024</v>
      </c>
      <c r="D91" s="50">
        <f t="shared" ref="D91:I91" si="36">D49+D80</f>
        <v>33389.5</v>
      </c>
      <c r="E91" s="50">
        <f t="shared" si="36"/>
        <v>0</v>
      </c>
      <c r="F91" s="50">
        <f t="shared" si="36"/>
        <v>0</v>
      </c>
      <c r="G91" s="50">
        <f t="shared" si="36"/>
        <v>0</v>
      </c>
      <c r="H91" s="50">
        <f t="shared" si="36"/>
        <v>33389.5</v>
      </c>
      <c r="I91" s="50">
        <f t="shared" si="36"/>
        <v>0</v>
      </c>
      <c r="J91" s="51" t="s">
        <v>19</v>
      </c>
    </row>
    <row r="92" ht="13.9" customHeight="1">
      <c r="A92" s="52"/>
      <c r="B92" s="53"/>
      <c r="C92" s="34" t="s">
        <v>29</v>
      </c>
      <c r="D92" s="54">
        <f t="shared" ref="D92:I92" si="37">D90+D91</f>
        <v>114070.60000000001</v>
      </c>
      <c r="E92" s="54">
        <f t="shared" si="37"/>
        <v>0</v>
      </c>
      <c r="F92" s="54">
        <f t="shared" si="37"/>
        <v>15437.5</v>
      </c>
      <c r="G92" s="54">
        <f t="shared" si="37"/>
        <v>0</v>
      </c>
      <c r="H92" s="54">
        <f t="shared" si="37"/>
        <v>98633.100000000006</v>
      </c>
      <c r="I92" s="54">
        <f t="shared" si="37"/>
        <v>0</v>
      </c>
      <c r="J92" s="55"/>
    </row>
    <row r="93" ht="13.9" customHeight="1">
      <c r="A93" s="52"/>
      <c r="B93" s="53"/>
      <c r="C93" s="35">
        <v>2025</v>
      </c>
      <c r="D93" s="50">
        <f>D51+D70</f>
        <v>85743.699999999997</v>
      </c>
      <c r="E93" s="50">
        <f>E70</f>
        <v>0</v>
      </c>
      <c r="F93" s="50">
        <f>F51+F70</f>
        <v>15437.5</v>
      </c>
      <c r="G93" s="50">
        <f>G70</f>
        <v>0</v>
      </c>
      <c r="H93" s="50">
        <f>H51+H70</f>
        <v>70306.199999999997</v>
      </c>
      <c r="I93" s="50">
        <f>I70</f>
        <v>0</v>
      </c>
      <c r="J93" s="51" t="s">
        <v>22</v>
      </c>
    </row>
    <row r="94" ht="13.9" customHeight="1">
      <c r="A94" s="52"/>
      <c r="B94" s="53"/>
      <c r="C94" s="27">
        <v>2025</v>
      </c>
      <c r="D94" s="50">
        <f t="shared" ref="D94:I94" si="38">D52+D81</f>
        <v>33389.5</v>
      </c>
      <c r="E94" s="50">
        <f t="shared" si="38"/>
        <v>0</v>
      </c>
      <c r="F94" s="50">
        <f t="shared" si="38"/>
        <v>0</v>
      </c>
      <c r="G94" s="50">
        <f t="shared" si="38"/>
        <v>0</v>
      </c>
      <c r="H94" s="50">
        <f t="shared" si="38"/>
        <v>33389.5</v>
      </c>
      <c r="I94" s="50">
        <f t="shared" si="38"/>
        <v>0</v>
      </c>
      <c r="J94" s="51" t="s">
        <v>19</v>
      </c>
    </row>
    <row r="95" ht="13.9" customHeight="1">
      <c r="A95" s="52"/>
      <c r="B95" s="53"/>
      <c r="C95" s="31" t="s">
        <v>29</v>
      </c>
      <c r="D95" s="54">
        <f t="shared" ref="D95:I95" si="39">D93+D94</f>
        <v>119133.2</v>
      </c>
      <c r="E95" s="54">
        <f t="shared" si="39"/>
        <v>0</v>
      </c>
      <c r="F95" s="54">
        <f t="shared" si="39"/>
        <v>15437.5</v>
      </c>
      <c r="G95" s="54">
        <f t="shared" si="39"/>
        <v>0</v>
      </c>
      <c r="H95" s="54">
        <f t="shared" si="39"/>
        <v>103695.7</v>
      </c>
      <c r="I95" s="54">
        <f t="shared" si="39"/>
        <v>0</v>
      </c>
      <c r="J95" s="55"/>
    </row>
    <row r="96" ht="15">
      <c r="A96" s="56"/>
      <c r="B96" s="57"/>
      <c r="C96" s="58" t="s">
        <v>30</v>
      </c>
      <c r="D96" s="59">
        <f>D86+D89+D92+D95</f>
        <v>454041.99987</v>
      </c>
      <c r="E96" s="59">
        <f t="shared" ref="D96:I96" si="40">E86+E89+E92+E95</f>
        <v>0</v>
      </c>
      <c r="F96" s="59">
        <f t="shared" si="40"/>
        <v>63613.940000000002</v>
      </c>
      <c r="G96" s="59">
        <f t="shared" si="40"/>
        <v>24641.150000000001</v>
      </c>
      <c r="H96" s="59">
        <f t="shared" si="40"/>
        <v>365786.90986999997</v>
      </c>
      <c r="I96" s="59">
        <f t="shared" si="40"/>
        <v>0</v>
      </c>
      <c r="J96" s="60"/>
    </row>
  </sheetData>
  <mergeCells count="47"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  <mergeCell ref="A12:J12"/>
    <mergeCell ref="A13:J13"/>
    <mergeCell ref="A14:A17"/>
    <mergeCell ref="B14:B17"/>
    <mergeCell ref="A18:A23"/>
    <mergeCell ref="B18:B23"/>
    <mergeCell ref="C18:C19"/>
    <mergeCell ref="A24:A27"/>
    <mergeCell ref="B24:B27"/>
    <mergeCell ref="A28:A32"/>
    <mergeCell ref="B28:B32"/>
    <mergeCell ref="C28:C29"/>
    <mergeCell ref="A33:A36"/>
    <mergeCell ref="B33:B36"/>
    <mergeCell ref="A37:A40"/>
    <mergeCell ref="B37:B40"/>
    <mergeCell ref="A41:B53"/>
    <mergeCell ref="A54:B54"/>
    <mergeCell ref="A55:J55"/>
    <mergeCell ref="A56:A59"/>
    <mergeCell ref="B56:B59"/>
    <mergeCell ref="A60:A63"/>
    <mergeCell ref="B60:B63"/>
    <mergeCell ref="A64:B71"/>
    <mergeCell ref="A72:B72"/>
    <mergeCell ref="A73:J73"/>
    <mergeCell ref="A74:A77"/>
    <mergeCell ref="B74:B77"/>
    <mergeCell ref="A78:B81"/>
    <mergeCell ref="A82:B82"/>
    <mergeCell ref="A83:B96"/>
  </mergeCells>
  <printOptions headings="0" gridLines="0"/>
  <pageMargins left="0.25196850393700787" right="0.25196850393700787" top="0.75196850393700776" bottom="0.75196850393700776" header="0.29999999999999999" footer="0.29999999999999999"/>
  <pageSetup paperSize="9" scale="90" firstPageNumber="1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revision>1</cp:revision>
  <dcterms:created xsi:type="dcterms:W3CDTF">2015-06-05T18:19:00Z</dcterms:created>
  <dcterms:modified xsi:type="dcterms:W3CDTF">2023-04-17T08:56:34Z</dcterms:modified>
  <cp:version>1048576</cp:version>
</cp:coreProperties>
</file>