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005" yWindow="60" windowWidth="14310" windowHeight="128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8" i="1"/>
  <c r="L9" s="1"/>
  <c r="I8" l="1"/>
  <c r="K8" l="1"/>
  <c r="K9" s="1"/>
  <c r="A19" i="3" l="1"/>
  <c r="C19" l="1"/>
  <c r="E19" s="1"/>
</calcChain>
</file>

<file path=xl/sharedStrings.xml><?xml version="1.0" encoding="utf-8"?>
<sst xmlns="http://schemas.openxmlformats.org/spreadsheetml/2006/main" count="26" uniqueCount="25">
  <si>
    <t>№п/п</t>
  </si>
  <si>
    <t>Кадастровый номер ЗУ</t>
  </si>
  <si>
    <t>Категории ЗУ</t>
  </si>
  <si>
    <t>Площадь ЗУ, кв.м.</t>
  </si>
  <si>
    <t>Площадь ЗУ  в границах, обремененных публичным сервитутом, кв.м.</t>
  </si>
  <si>
    <t>Кадастровая стоимость ЗУ за 1 кв.м. (УПКС), руб.</t>
  </si>
  <si>
    <t>Размер платы за публичный сервитут в год, руб.</t>
  </si>
  <si>
    <t>Срок, на который установлен ПС</t>
  </si>
  <si>
    <t>Размер платы за публичный сервитут за весь период ПС, руб.</t>
  </si>
  <si>
    <t>Итоговая сумма</t>
  </si>
  <si>
    <t>Ставка платы за публичный сервитут (0,01% от кадастровой стоимости в год - в соответствии с п.4 ст. 39.46 ЗК РФ)</t>
  </si>
  <si>
    <t>Земли сельскохозяйственного назначения</t>
  </si>
  <si>
    <t>Размер платы за публичный сервитут определен на основании п.4 ст.39.46 Земельного кодекса РФ, Постановления Правительства Лениградской области от 24.11.2022г. №859 "Об утверждении средних значений удельных показателей кадастровой стоимости земельных участков, расположенных на территории Лениградской области".</t>
  </si>
  <si>
    <t>Кадастровая стоимость ЗУ, руб.</t>
  </si>
  <si>
    <t>-</t>
  </si>
  <si>
    <t xml:space="preserve">Заместитель главы администрации-начальник управления_____________________ </t>
  </si>
  <si>
    <t xml:space="preserve">земельные участки и земли собственность на которые не разграничена, расположенные на территории МО Сланцевского муниципального района </t>
  </si>
  <si>
    <t>Размер платы за публичный сервитут за весь период ПС, руб. (в размере 0,1% кадастровой стоимости земельного участка в соотв. с п.4 ст.39.46 ЗК РФ)</t>
  </si>
  <si>
    <t xml:space="preserve">Расчет размера платы за публичный сервитут, 
установленный Постановлением администрации Сланцевского муниципального района Ленинградской области от №  в отношении земель и земельных участков,  расположенных на территории Сланцевского муниципального района Ленинградской области, в целях сладирования строительных и иных материалов, возведение некапитальных строений, сооружений (включая ограждения, бытовки, навесы) и (или) размещение строительной техники, которые необходимы для обеспечения строительства линейного объекта системы газоснабжения «Межпоселковый газопровод д. Большой Сабск Волосовского района - д. Сватково - п. Осьмино с отводом на д. Саба Лужского района Ленинградской области (этап 3)»   </t>
  </si>
  <si>
    <t>47:28:0558001</t>
  </si>
  <si>
    <t xml:space="preserve"> Плата за публичный сервитут, установленный постановлением администрации Сланцевского муниципального района Ленинградской области от , в отношении земельных участков и земель, собственность на которые не разграничена, расположенных на территории Сланцевского муниципального района Ленинградской области вносится на следующие реквизиты:
</t>
  </si>
  <si>
    <t>Приложение № 4</t>
  </si>
  <si>
    <t xml:space="preserve">к постановлению администрации </t>
  </si>
  <si>
    <t>Сланцевского муниципального района</t>
  </si>
  <si>
    <t>от 08.04.2024 № 514-п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</si>
</sst>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2" fontId="7" fillId="0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="80" zoomScaleNormal="80" workbookViewId="0">
      <selection activeCell="A5" sqref="A5:L5"/>
    </sheetView>
  </sheetViews>
  <sheetFormatPr defaultRowHeight="15.75"/>
  <cols>
    <col min="1" max="1" width="9.140625" style="1"/>
    <col min="2" max="2" width="23.140625" style="1" customWidth="1"/>
    <col min="3" max="3" width="47" style="1" customWidth="1"/>
    <col min="4" max="5" width="15.7109375" style="1" customWidth="1"/>
    <col min="6" max="6" width="18" style="1" customWidth="1"/>
    <col min="7" max="7" width="24.28515625" style="1" customWidth="1"/>
    <col min="8" max="8" width="32.85546875" style="1" customWidth="1"/>
    <col min="9" max="9" width="21.85546875" style="1" customWidth="1"/>
    <col min="10" max="10" width="19.7109375" style="1" customWidth="1"/>
    <col min="11" max="11" width="17.140625" style="1" customWidth="1"/>
    <col min="12" max="12" width="28.5703125" customWidth="1"/>
  </cols>
  <sheetData>
    <row r="1" spans="1:12">
      <c r="I1" s="35" t="s">
        <v>21</v>
      </c>
      <c r="J1" s="35"/>
      <c r="K1" s="35"/>
    </row>
    <row r="2" spans="1:12">
      <c r="I2" s="35" t="s">
        <v>22</v>
      </c>
      <c r="J2" s="35"/>
      <c r="K2" s="35"/>
    </row>
    <row r="3" spans="1:12">
      <c r="I3" s="35" t="s">
        <v>23</v>
      </c>
      <c r="J3" s="35"/>
      <c r="K3" s="35"/>
    </row>
    <row r="4" spans="1:12">
      <c r="I4" s="35" t="s">
        <v>24</v>
      </c>
      <c r="J4" s="35"/>
      <c r="K4" s="35"/>
    </row>
    <row r="5" spans="1:12" ht="101.25" customHeight="1">
      <c r="A5" s="18" t="s">
        <v>18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118.5" customHeight="1">
      <c r="A6" s="2" t="s">
        <v>0</v>
      </c>
      <c r="B6" s="3" t="s">
        <v>1</v>
      </c>
      <c r="C6" s="3" t="s">
        <v>2</v>
      </c>
      <c r="D6" s="3" t="s">
        <v>3</v>
      </c>
      <c r="E6" s="3" t="s">
        <v>13</v>
      </c>
      <c r="F6" s="3" t="s">
        <v>5</v>
      </c>
      <c r="G6" s="3" t="s">
        <v>4</v>
      </c>
      <c r="H6" s="3" t="s">
        <v>10</v>
      </c>
      <c r="I6" s="3" t="s">
        <v>6</v>
      </c>
      <c r="J6" s="3" t="s">
        <v>7</v>
      </c>
      <c r="K6" s="3" t="s">
        <v>8</v>
      </c>
      <c r="L6" s="3" t="s">
        <v>17</v>
      </c>
    </row>
    <row r="7" spans="1:12" ht="21" customHeight="1">
      <c r="A7" s="20" t="s">
        <v>16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s="16" customFormat="1" ht="28.5" customHeight="1">
      <c r="A8" s="13">
        <v>1</v>
      </c>
      <c r="B8" s="10" t="s">
        <v>19</v>
      </c>
      <c r="C8" s="10" t="s">
        <v>11</v>
      </c>
      <c r="D8" s="11" t="s">
        <v>14</v>
      </c>
      <c r="E8" s="14" t="s">
        <v>14</v>
      </c>
      <c r="F8" s="14">
        <v>59.47</v>
      </c>
      <c r="G8" s="12">
        <v>8515</v>
      </c>
      <c r="H8" s="15">
        <v>0.01</v>
      </c>
      <c r="I8" s="15">
        <f t="shared" ref="I8" si="0">ROUND(((G8*F8)/100)*H8,2)</f>
        <v>50.64</v>
      </c>
      <c r="J8" s="13">
        <v>3</v>
      </c>
      <c r="K8" s="15">
        <f t="shared" ref="K8" si="1">I8*J8</f>
        <v>151.92000000000002</v>
      </c>
      <c r="L8" s="15">
        <f t="shared" ref="L8" si="2">F8*G8/1000</f>
        <v>506.38704999999999</v>
      </c>
    </row>
    <row r="9" spans="1:12" s="16" customFormat="1" ht="28.5" customHeight="1">
      <c r="A9" s="23" t="s">
        <v>9</v>
      </c>
      <c r="B9" s="24"/>
      <c r="C9" s="24"/>
      <c r="D9" s="24"/>
      <c r="E9" s="24"/>
      <c r="F9" s="24"/>
      <c r="G9" s="24"/>
      <c r="H9" s="24"/>
      <c r="I9" s="24"/>
      <c r="J9" s="25"/>
      <c r="K9" s="15">
        <f>SUM(K8:K8)</f>
        <v>151.92000000000002</v>
      </c>
      <c r="L9" s="17">
        <f>SUM(L8:L8)</f>
        <v>506.38704999999999</v>
      </c>
    </row>
    <row r="11" spans="1:12" s="5" customFormat="1" ht="55.5" customHeight="1">
      <c r="A11" s="30" t="s">
        <v>12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2" ht="15.75" customHeight="1">
      <c r="A12" s="28" t="s">
        <v>20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spans="1:12" ht="1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4" spans="1:12" ht="1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2" ht="26.2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6" spans="1:12" ht="13.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spans="1:11" ht="1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spans="1:11" ht="1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19" spans="1:11" ht="2.2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</row>
    <row r="20" spans="1:11" ht="15" hidden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spans="1:11" ht="15" hidden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1" ht="2.25" hidden="1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1:1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>
      <c r="B24" s="6"/>
      <c r="C24" s="7"/>
      <c r="D24" s="7"/>
      <c r="E24" s="9"/>
      <c r="F24" s="7"/>
      <c r="G24" s="7"/>
      <c r="H24" s="7"/>
      <c r="I24" s="4"/>
      <c r="J24" s="4"/>
    </row>
    <row r="25" spans="1:11" ht="6" customHeight="1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7" spans="1:11">
      <c r="B27" s="26" t="s">
        <v>15</v>
      </c>
      <c r="C27" s="27"/>
      <c r="D27" s="27"/>
      <c r="E27" s="8"/>
    </row>
    <row r="28" spans="1:11">
      <c r="B28" s="27"/>
      <c r="C28" s="27"/>
      <c r="D28" s="27"/>
      <c r="E28" s="8"/>
    </row>
  </sheetData>
  <mergeCells count="12">
    <mergeCell ref="I1:K1"/>
    <mergeCell ref="I2:K2"/>
    <mergeCell ref="I3:K3"/>
    <mergeCell ref="I4:K4"/>
    <mergeCell ref="A5:L5"/>
    <mergeCell ref="A7:L7"/>
    <mergeCell ref="A9:J9"/>
    <mergeCell ref="B27:D28"/>
    <mergeCell ref="A12:K22"/>
    <mergeCell ref="A11:K11"/>
    <mergeCell ref="A23:K23"/>
    <mergeCell ref="A25:K25"/>
  </mergeCells>
  <pageMargins left="0.23622047244094491" right="0.23622047244094491" top="0.35433070866141736" bottom="0.35433070866141736" header="0.31496062992125984" footer="0.31496062992125984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9"/>
  <sheetViews>
    <sheetView workbookViewId="0">
      <selection activeCell="B23" sqref="B23"/>
    </sheetView>
  </sheetViews>
  <sheetFormatPr defaultRowHeight="15"/>
  <sheetData>
    <row r="2" spans="1:1">
      <c r="A2">
        <v>1576</v>
      </c>
    </row>
    <row r="3" spans="1:1">
      <c r="A3">
        <v>6917</v>
      </c>
    </row>
    <row r="4" spans="1:1">
      <c r="A4">
        <v>6758</v>
      </c>
    </row>
    <row r="5" spans="1:1">
      <c r="A5">
        <v>1628</v>
      </c>
    </row>
    <row r="6" spans="1:1">
      <c r="A6">
        <v>7116</v>
      </c>
    </row>
    <row r="7" spans="1:1">
      <c r="A7">
        <v>595</v>
      </c>
    </row>
    <row r="8" spans="1:1">
      <c r="A8">
        <v>5563</v>
      </c>
    </row>
    <row r="9" spans="1:1">
      <c r="A9">
        <v>1029</v>
      </c>
    </row>
    <row r="10" spans="1:1">
      <c r="A10">
        <v>23609</v>
      </c>
    </row>
    <row r="11" spans="1:1">
      <c r="A11">
        <v>24318</v>
      </c>
    </row>
    <row r="12" spans="1:1">
      <c r="A12">
        <v>3536</v>
      </c>
    </row>
    <row r="13" spans="1:1">
      <c r="A13">
        <v>17305</v>
      </c>
    </row>
    <row r="14" spans="1:1">
      <c r="A14">
        <v>14862</v>
      </c>
    </row>
    <row r="15" spans="1:1">
      <c r="A15">
        <v>11228</v>
      </c>
    </row>
    <row r="16" spans="1:1">
      <c r="A16">
        <v>1320</v>
      </c>
    </row>
    <row r="17" spans="1:5">
      <c r="A17">
        <v>1734</v>
      </c>
    </row>
    <row r="18" spans="1:5">
      <c r="A18">
        <v>1491</v>
      </c>
    </row>
    <row r="19" spans="1:5">
      <c r="A19">
        <f>SUM(A2:A18)</f>
        <v>130585</v>
      </c>
      <c r="B19">
        <v>6287</v>
      </c>
      <c r="C19">
        <f>A19+B19</f>
        <v>136872</v>
      </c>
      <c r="D19">
        <v>141319</v>
      </c>
      <c r="E19">
        <f>D19-C19</f>
        <v>4447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Lenoblgas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Чурилова Юлия Александровна</dc:creator>
  <cp:lastModifiedBy>Мурашова И.В.</cp:lastModifiedBy>
  <cp:lastPrinted>2024-04-12T06:29:17Z</cp:lastPrinted>
  <dcterms:created xsi:type="dcterms:W3CDTF">2023-01-25T07:35:46Z</dcterms:created>
  <dcterms:modified xsi:type="dcterms:W3CDTF">2024-04-12T06:29:25Z</dcterms:modified>
</cp:coreProperties>
</file>