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<sst xmlns="http://schemas.openxmlformats.org/spreadsheetml/2006/main" count="39" uniqueCount="35">
  <si>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</si>
  <si>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</si>
  <si>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</si>
  <si>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</si>
  <si>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</si>
  <si>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</si>
  <si>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</si>
  <si>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</si>
  <si>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</si>
  <si>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</si>
  <si>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</si>
  <si>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</si>
  <si>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</si>
  <si>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</si>
  <si>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Итого :</t>
  </si>
  <si>
    <r>
      <t>**</t>
    </r>
    <r>
      <rPr>
        <sz val="11"/>
        <color indexed="8"/>
        <rFont val="Times New Roman"/>
        <family val="1"/>
      </rPr>
      <t xml:space="preserve"> Приложение используется</t>
    </r>
    <r>
      <rPr>
        <sz val="11"/>
        <color indexed="8"/>
        <rFont val="Times New Roman"/>
        <family val="1"/>
      </rPr>
      <t>, начиная с 2022 года</t>
    </r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</si>
  <si>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</si>
  <si>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План мероприятий муниципальной программы "Обеспечение жильем граждан Сланцевского городского поселения" на 2022-2025 г.г.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</si>
  <si>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</si>
  <si>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Итого в период реализации с 2022 г.  по 2025 г.</t>
  </si>
  <si>
    <t>УТВЕРЖДЕНО</t>
  </si>
  <si>
    <t>Сланцевского муниципального района</t>
  </si>
  <si>
    <t>Приложение 2 к Программе, утвержденной</t>
  </si>
  <si>
    <t>постановлением  администрации</t>
  </si>
  <si>
    <t>от 10.07.2017 № 1044-п</t>
  </si>
  <si>
    <t>(в редакции постановления администрации</t>
  </si>
  <si>
    <t xml:space="preserve">Сланцевского муниципального района </t>
  </si>
  <si>
    <t xml:space="preserve"> </t>
  </si>
  <si>
    <t>Демонтаж зданий аварийного жилищного фонда</t>
  </si>
  <si>
    <t>1. Комплекс процессных мероприятий "Поддержка граждан, нуждающихся в улучшении жилищных условий"</t>
  </si>
  <si>
    <t>Переселение граждан из аварийного жилищного фонда (выкуп долей, сопутствующие расходы)</t>
  </si>
  <si>
    <t>2. Мероприятия, направленные на достижение целей проекта "Поддержка граждан, нуждающихся в улучшении жэилищных условий"</t>
  </si>
  <si>
    <t>Итого  по разделу 1:</t>
  </si>
  <si>
    <t>Итого по разделу 2 :</t>
  </si>
  <si>
    <t>от  29.05.2023 № 833-п)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</si>
</sst>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00_р_._-;\-* #,##0.00000_р_._-;_-* &quot;-&quot;???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3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43" fontId="35" fillId="0" borderId="10" xfId="0" applyNumberFormat="1" applyFont="1" applyBorder="1" applyAlignment="1">
      <alignment/>
    </xf>
    <xf numFmtId="174" fontId="49" fillId="0" borderId="10" xfId="0" applyNumberFormat="1" applyFont="1" applyBorder="1" applyAlignment="1">
      <alignment horizontal="center" vertical="center" wrapText="1"/>
    </xf>
    <xf numFmtId="174" fontId="35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50" fillId="0" borderId="0" xfId="0" applyNumberFormat="1" applyFont="1" applyAlignment="1">
      <alignment/>
    </xf>
    <xf numFmtId="0" fontId="51" fillId="0" borderId="11" xfId="0" applyFont="1" applyBorder="1" applyAlignment="1">
      <alignment horizontal="right" vertical="center" wrapText="1"/>
    </xf>
    <xf numFmtId="0" fontId="35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75" zoomScaleNormal="175" zoomScalePageLayoutView="0" workbookViewId="0" topLeftCell="C4">
      <selection activeCell="E13" sqref="E13:I13"/>
    </sheetView>
  </sheetViews>
  <sheetFormatPr defaultColWidth="9.140625" defaultRowHeight="15"/>
  <cols>
    <col min="2" max="2" width="39.57421875" style="0" customWidth="1"/>
    <col min="3" max="3" width="9.28125" style="0" bestFit="1" customWidth="1"/>
    <col min="4" max="4" width="16.140625" style="0" customWidth="1"/>
    <col min="5" max="5" width="13.140625" style="0" bestFit="1" customWidth="1"/>
    <col min="6" max="6" width="14.7109375" style="0" bestFit="1" customWidth="1"/>
    <col min="7" max="7" width="9.28125" style="0" bestFit="1" customWidth="1"/>
    <col min="8" max="8" width="17.28125" style="0" customWidth="1"/>
    <col min="9" max="9" width="9.28125" style="0" bestFit="1" customWidth="1"/>
    <col min="10" max="10" width="17.140625" style="0" customWidth="1"/>
  </cols>
  <sheetData>
    <row r="1" spans="8:10" ht="15" customHeight="1">
      <c r="H1" s="27" t="s">
        <v>22</v>
      </c>
      <c r="I1" s="28" t="s">
        <v>20</v>
      </c>
      <c r="J1" s="28"/>
    </row>
    <row r="2" spans="8:10" ht="15" customHeight="1">
      <c r="H2" s="27" t="s">
        <v>23</v>
      </c>
      <c r="I2" s="28"/>
      <c r="J2" s="28"/>
    </row>
    <row r="3" spans="8:10" ht="15">
      <c r="H3" s="27" t="s">
        <v>21</v>
      </c>
      <c r="I3" s="28"/>
      <c r="J3" s="28"/>
    </row>
    <row r="4" spans="8:10" ht="15">
      <c r="H4" s="27" t="s">
        <v>24</v>
      </c>
      <c r="I4" s="28"/>
      <c r="J4" s="28"/>
    </row>
    <row r="5" spans="8:10" ht="15">
      <c r="H5" s="27" t="s">
        <v>25</v>
      </c>
      <c r="I5" s="27"/>
      <c r="J5" s="27"/>
    </row>
    <row r="6" spans="8:10" ht="15">
      <c r="H6" s="27" t="s">
        <v>26</v>
      </c>
      <c r="I6" s="27"/>
      <c r="J6" s="27"/>
    </row>
    <row r="7" spans="8:10" ht="15">
      <c r="H7" s="27" t="s">
        <v>34</v>
      </c>
      <c r="I7" s="29"/>
      <c r="J7" s="29"/>
    </row>
    <row r="8" spans="2:10" s="8" customFormat="1" ht="29.25" customHeight="1">
      <c r="B8" s="30"/>
      <c r="C8" s="30"/>
      <c r="D8" s="30"/>
      <c r="I8" s="31"/>
      <c r="J8" s="31"/>
    </row>
    <row r="9" spans="2:10" s="8" customFormat="1" ht="24.75" customHeight="1">
      <c r="B9" s="32" t="s">
        <v>17</v>
      </c>
      <c r="C9" s="32"/>
      <c r="D9" s="32"/>
      <c r="E9" s="32"/>
      <c r="F9" s="32"/>
      <c r="G9" s="32"/>
      <c r="H9" s="32"/>
      <c r="I9" s="32"/>
      <c r="J9" s="32"/>
    </row>
    <row r="10" spans="2:10" s="8" customFormat="1" ht="15">
      <c r="B10" s="32"/>
      <c r="C10" s="32"/>
      <c r="D10" s="32"/>
      <c r="E10" s="32"/>
      <c r="F10" s="32"/>
      <c r="G10" s="32"/>
      <c r="H10" s="32"/>
      <c r="I10" s="32"/>
      <c r="J10" s="32"/>
    </row>
    <row r="11" ht="15">
      <c r="J11" s="1" t="s">
        <v>0</v>
      </c>
    </row>
    <row r="12" spans="1:10" ht="24" customHeight="1">
      <c r="A12" s="33" t="s">
        <v>1</v>
      </c>
      <c r="B12" s="33" t="s">
        <v>2</v>
      </c>
      <c r="C12" s="33" t="s">
        <v>3</v>
      </c>
      <c r="D12" s="33" t="s">
        <v>4</v>
      </c>
      <c r="E12" s="33"/>
      <c r="F12" s="33"/>
      <c r="G12" s="33"/>
      <c r="H12" s="33"/>
      <c r="I12" s="33"/>
      <c r="J12" s="33" t="s">
        <v>5</v>
      </c>
    </row>
    <row r="13" spans="1:10" ht="15">
      <c r="A13" s="33"/>
      <c r="B13" s="33"/>
      <c r="C13" s="33"/>
      <c r="D13" s="33" t="s">
        <v>6</v>
      </c>
      <c r="E13" s="33" t="s">
        <v>7</v>
      </c>
      <c r="F13" s="33"/>
      <c r="G13" s="33"/>
      <c r="H13" s="33"/>
      <c r="I13" s="33"/>
      <c r="J13" s="33"/>
    </row>
    <row r="14" spans="1:10" ht="36">
      <c r="A14" s="33"/>
      <c r="B14" s="33"/>
      <c r="C14" s="33"/>
      <c r="D14" s="33"/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  <c r="J14" s="33"/>
    </row>
    <row r="15" spans="1:10" ht="1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15" t="s">
        <v>27</v>
      </c>
      <c r="G15" s="6">
        <v>7</v>
      </c>
      <c r="H15" s="6">
        <v>8</v>
      </c>
      <c r="I15" s="6">
        <v>8</v>
      </c>
      <c r="J15" s="6">
        <v>9</v>
      </c>
    </row>
    <row r="16" spans="1:10" ht="15.75">
      <c r="A16" s="34" t="s">
        <v>13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34.5" customHeight="1">
      <c r="A18" s="22">
        <v>1</v>
      </c>
      <c r="B18" s="23" t="s">
        <v>16</v>
      </c>
      <c r="C18" s="7">
        <v>2022</v>
      </c>
      <c r="D18" s="13">
        <f>SUM(E18:I18)</f>
        <v>2112.318</v>
      </c>
      <c r="E18" s="9">
        <v>0</v>
      </c>
      <c r="F18" s="9">
        <v>0</v>
      </c>
      <c r="G18" s="9">
        <v>0</v>
      </c>
      <c r="H18" s="13">
        <v>2112.318</v>
      </c>
      <c r="I18" s="9">
        <v>0</v>
      </c>
      <c r="J18" s="22" t="s">
        <v>18</v>
      </c>
    </row>
    <row r="19" spans="1:10" ht="39.75" customHeight="1">
      <c r="A19" s="22"/>
      <c r="B19" s="23"/>
      <c r="C19" s="7">
        <v>2023</v>
      </c>
      <c r="D19" s="13">
        <f>SUM(E19:I19)</f>
        <v>5391.719999999999</v>
      </c>
      <c r="E19" s="13">
        <v>670.26879</v>
      </c>
      <c r="F19" s="13">
        <v>4182.27921</v>
      </c>
      <c r="G19" s="9">
        <v>0</v>
      </c>
      <c r="H19" s="13">
        <v>539.172</v>
      </c>
      <c r="I19" s="9">
        <v>0</v>
      </c>
      <c r="J19" s="22"/>
    </row>
    <row r="20" spans="1:10" ht="51" customHeight="1">
      <c r="A20" s="22"/>
      <c r="B20" s="23"/>
      <c r="C20" s="7">
        <v>2024</v>
      </c>
      <c r="D20" s="13">
        <f>SUM(E20:I20)</f>
        <v>359.5</v>
      </c>
      <c r="E20" s="9">
        <v>0</v>
      </c>
      <c r="F20" s="9">
        <v>0</v>
      </c>
      <c r="G20" s="9">
        <v>0</v>
      </c>
      <c r="H20" s="13">
        <v>359.5</v>
      </c>
      <c r="I20" s="9">
        <v>0</v>
      </c>
      <c r="J20" s="22"/>
    </row>
    <row r="21" spans="1:10" ht="60" customHeight="1">
      <c r="A21" s="22"/>
      <c r="B21" s="23"/>
      <c r="C21" s="7">
        <v>2025</v>
      </c>
      <c r="D21" s="13">
        <f>SUM(E21:I21)</f>
        <v>1540.2759999999998</v>
      </c>
      <c r="E21" s="13">
        <v>163.42309</v>
      </c>
      <c r="F21" s="13">
        <v>978.35291</v>
      </c>
      <c r="G21" s="9">
        <v>0</v>
      </c>
      <c r="H21" s="13">
        <v>398.5</v>
      </c>
      <c r="I21" s="9">
        <v>0</v>
      </c>
      <c r="J21" s="22"/>
    </row>
    <row r="22" spans="1:10" ht="15">
      <c r="A22" s="24" t="s">
        <v>32</v>
      </c>
      <c r="B22" s="24"/>
      <c r="C22" s="6">
        <v>2022</v>
      </c>
      <c r="D22" s="13">
        <f aca="true" t="shared" si="0" ref="D22:I25">D18</f>
        <v>2112.318</v>
      </c>
      <c r="E22" s="13">
        <f t="shared" si="0"/>
        <v>0</v>
      </c>
      <c r="F22" s="13">
        <f t="shared" si="0"/>
        <v>0</v>
      </c>
      <c r="G22" s="9">
        <f t="shared" si="0"/>
        <v>0</v>
      </c>
      <c r="H22" s="13">
        <f t="shared" si="0"/>
        <v>2112.318</v>
      </c>
      <c r="I22" s="9">
        <f t="shared" si="0"/>
        <v>0</v>
      </c>
      <c r="J22" s="25"/>
    </row>
    <row r="23" spans="1:10" ht="15">
      <c r="A23" s="24"/>
      <c r="B23" s="24"/>
      <c r="C23" s="6">
        <v>2023</v>
      </c>
      <c r="D23" s="13">
        <f t="shared" si="0"/>
        <v>5391.719999999999</v>
      </c>
      <c r="E23" s="13">
        <f t="shared" si="0"/>
        <v>670.26879</v>
      </c>
      <c r="F23" s="13">
        <f t="shared" si="0"/>
        <v>4182.27921</v>
      </c>
      <c r="G23" s="9">
        <f t="shared" si="0"/>
        <v>0</v>
      </c>
      <c r="H23" s="13">
        <f t="shared" si="0"/>
        <v>539.172</v>
      </c>
      <c r="I23" s="9">
        <f t="shared" si="0"/>
        <v>0</v>
      </c>
      <c r="J23" s="25"/>
    </row>
    <row r="24" spans="1:10" ht="15">
      <c r="A24" s="24"/>
      <c r="B24" s="24"/>
      <c r="C24" s="6">
        <v>2024</v>
      </c>
      <c r="D24" s="13">
        <f t="shared" si="0"/>
        <v>359.5</v>
      </c>
      <c r="E24" s="13">
        <f t="shared" si="0"/>
        <v>0</v>
      </c>
      <c r="F24" s="13">
        <f t="shared" si="0"/>
        <v>0</v>
      </c>
      <c r="G24" s="9">
        <f t="shared" si="0"/>
        <v>0</v>
      </c>
      <c r="H24" s="13">
        <f t="shared" si="0"/>
        <v>359.5</v>
      </c>
      <c r="I24" s="9">
        <f t="shared" si="0"/>
        <v>0</v>
      </c>
      <c r="J24" s="25"/>
    </row>
    <row r="25" spans="1:10" ht="15">
      <c r="A25" s="24"/>
      <c r="B25" s="24"/>
      <c r="C25" s="6">
        <v>2025</v>
      </c>
      <c r="D25" s="13">
        <f t="shared" si="0"/>
        <v>1540.2759999999998</v>
      </c>
      <c r="E25" s="13">
        <f t="shared" si="0"/>
        <v>163.42309</v>
      </c>
      <c r="F25" s="13">
        <f t="shared" si="0"/>
        <v>978.35291</v>
      </c>
      <c r="G25" s="9">
        <f t="shared" si="0"/>
        <v>0</v>
      </c>
      <c r="H25" s="13">
        <f t="shared" si="0"/>
        <v>398.5</v>
      </c>
      <c r="I25" s="9">
        <f t="shared" si="0"/>
        <v>0</v>
      </c>
      <c r="J25" s="25"/>
    </row>
    <row r="26" spans="1:10" ht="20.25" customHeight="1">
      <c r="A26" s="20" t="s">
        <v>19</v>
      </c>
      <c r="B26" s="21"/>
      <c r="C26" s="11"/>
      <c r="D26" s="14">
        <f>SUM(E26:I26)</f>
        <v>9403.814</v>
      </c>
      <c r="E26" s="14">
        <f>SUM(E22:E25)</f>
        <v>833.69188</v>
      </c>
      <c r="F26" s="14">
        <f>SUM(F22:F25)</f>
        <v>5160.632119999999</v>
      </c>
      <c r="G26" s="12">
        <f>SUM(G22:G25)</f>
        <v>0</v>
      </c>
      <c r="H26" s="14">
        <f>SUM(H22:H25)</f>
        <v>3409.4900000000002</v>
      </c>
      <c r="I26" s="12">
        <f>SUM(I22:I25)</f>
        <v>0</v>
      </c>
      <c r="J26" s="17"/>
    </row>
    <row r="27" spans="1:10" ht="15">
      <c r="A27" s="26" t="s">
        <v>31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34.5" customHeight="1">
      <c r="A28" s="22">
        <v>1</v>
      </c>
      <c r="B28" s="23" t="s">
        <v>30</v>
      </c>
      <c r="C28" s="16">
        <v>2022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22" t="s">
        <v>18</v>
      </c>
    </row>
    <row r="29" spans="1:10" ht="39.75" customHeight="1">
      <c r="A29" s="22"/>
      <c r="B29" s="23"/>
      <c r="C29" s="16">
        <v>2023</v>
      </c>
      <c r="D29" s="13">
        <f>SUM(E29:I29)</f>
        <v>5573</v>
      </c>
      <c r="E29" s="9">
        <v>0</v>
      </c>
      <c r="F29" s="9">
        <v>0</v>
      </c>
      <c r="G29" s="9">
        <v>0</v>
      </c>
      <c r="H29" s="13">
        <v>5573</v>
      </c>
      <c r="I29" s="9">
        <v>0</v>
      </c>
      <c r="J29" s="22"/>
    </row>
    <row r="30" spans="1:10" ht="51" customHeight="1">
      <c r="A30" s="22"/>
      <c r="B30" s="23"/>
      <c r="C30" s="16">
        <v>2024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22"/>
    </row>
    <row r="31" spans="1:10" ht="60" customHeight="1">
      <c r="A31" s="22"/>
      <c r="B31" s="23"/>
      <c r="C31" s="16">
        <v>2025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22"/>
    </row>
    <row r="32" spans="1:10" ht="34.5" customHeight="1">
      <c r="A32" s="22">
        <v>2</v>
      </c>
      <c r="B32" s="23" t="s">
        <v>28</v>
      </c>
      <c r="C32" s="16">
        <v>2022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22" t="s">
        <v>18</v>
      </c>
    </row>
    <row r="33" spans="1:10" ht="39.75" customHeight="1">
      <c r="A33" s="22"/>
      <c r="B33" s="23"/>
      <c r="C33" s="16">
        <v>2023</v>
      </c>
      <c r="D33" s="13">
        <f>SUM(E33:I33)</f>
        <v>380.225</v>
      </c>
      <c r="E33" s="9">
        <v>0</v>
      </c>
      <c r="F33" s="9">
        <v>0</v>
      </c>
      <c r="G33" s="9">
        <v>0</v>
      </c>
      <c r="H33" s="13">
        <v>380.225</v>
      </c>
      <c r="I33" s="9">
        <v>0</v>
      </c>
      <c r="J33" s="22"/>
    </row>
    <row r="34" spans="1:10" ht="51" customHeight="1">
      <c r="A34" s="22"/>
      <c r="B34" s="23"/>
      <c r="C34" s="16">
        <v>2024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22"/>
    </row>
    <row r="35" spans="1:10" ht="60" customHeight="1">
      <c r="A35" s="22"/>
      <c r="B35" s="23"/>
      <c r="C35" s="16">
        <v>2025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22"/>
    </row>
    <row r="36" spans="1:10" ht="15">
      <c r="A36" s="24" t="s">
        <v>33</v>
      </c>
      <c r="B36" s="24"/>
      <c r="C36" s="15">
        <v>2022</v>
      </c>
      <c r="D36" s="13">
        <f aca="true" t="shared" si="1" ref="D36:D45">SUM(E36:I36)</f>
        <v>0</v>
      </c>
      <c r="E36" s="9">
        <f>E28+E32</f>
        <v>0</v>
      </c>
      <c r="F36" s="9">
        <f>F28+F32</f>
        <v>0</v>
      </c>
      <c r="G36" s="9">
        <f>G28+G32</f>
        <v>0</v>
      </c>
      <c r="H36" s="9">
        <f>H28+H32</f>
        <v>0</v>
      </c>
      <c r="I36" s="9">
        <f>I28+I32</f>
        <v>0</v>
      </c>
      <c r="J36" s="25"/>
    </row>
    <row r="37" spans="1:10" ht="15">
      <c r="A37" s="24"/>
      <c r="B37" s="24"/>
      <c r="C37" s="15">
        <v>2023</v>
      </c>
      <c r="D37" s="13">
        <f t="shared" si="1"/>
        <v>5953.225</v>
      </c>
      <c r="E37" s="9">
        <f aca="true" t="shared" si="2" ref="E37:I39">E29+E33</f>
        <v>0</v>
      </c>
      <c r="F37" s="9">
        <f t="shared" si="2"/>
        <v>0</v>
      </c>
      <c r="G37" s="9">
        <f t="shared" si="2"/>
        <v>0</v>
      </c>
      <c r="H37" s="13">
        <f t="shared" si="2"/>
        <v>5953.225</v>
      </c>
      <c r="I37" s="9">
        <f t="shared" si="2"/>
        <v>0</v>
      </c>
      <c r="J37" s="25"/>
    </row>
    <row r="38" spans="1:10" ht="15">
      <c r="A38" s="24"/>
      <c r="B38" s="24"/>
      <c r="C38" s="15">
        <v>2024</v>
      </c>
      <c r="D38" s="13">
        <f t="shared" si="1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2"/>
        <v>0</v>
      </c>
      <c r="I38" s="9">
        <f t="shared" si="2"/>
        <v>0</v>
      </c>
      <c r="J38" s="25"/>
    </row>
    <row r="39" spans="1:10" ht="15">
      <c r="A39" s="24"/>
      <c r="B39" s="24"/>
      <c r="C39" s="15">
        <v>2025</v>
      </c>
      <c r="D39" s="13">
        <f t="shared" si="1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25"/>
    </row>
    <row r="40" spans="1:10" ht="20.25" customHeight="1">
      <c r="A40" s="20" t="s">
        <v>19</v>
      </c>
      <c r="B40" s="21"/>
      <c r="C40" s="11"/>
      <c r="D40" s="14">
        <f t="shared" si="1"/>
        <v>5953.225</v>
      </c>
      <c r="E40" s="12">
        <f>SUM(E36:E39)</f>
        <v>0</v>
      </c>
      <c r="F40" s="12">
        <f>SUM(F36:F39)</f>
        <v>0</v>
      </c>
      <c r="G40" s="12">
        <f>SUM(G36:G39)</f>
        <v>0</v>
      </c>
      <c r="H40" s="14">
        <f>SUM(H36:H39)</f>
        <v>5953.225</v>
      </c>
      <c r="I40" s="12">
        <f>SUM(I36:I39)</f>
        <v>0</v>
      </c>
      <c r="J40" s="10"/>
    </row>
    <row r="41" spans="1:10" ht="15">
      <c r="A41" s="24" t="s">
        <v>14</v>
      </c>
      <c r="B41" s="24"/>
      <c r="C41" s="15">
        <v>2022</v>
      </c>
      <c r="D41" s="13">
        <f t="shared" si="1"/>
        <v>2112.318</v>
      </c>
      <c r="E41" s="9">
        <f>E22+E36</f>
        <v>0</v>
      </c>
      <c r="F41" s="9">
        <f>F22+F36</f>
        <v>0</v>
      </c>
      <c r="G41" s="9">
        <f>G22+G36</f>
        <v>0</v>
      </c>
      <c r="H41" s="13">
        <f>H22+H36</f>
        <v>2112.318</v>
      </c>
      <c r="I41" s="9">
        <f>I22+I36</f>
        <v>0</v>
      </c>
      <c r="J41" s="25"/>
    </row>
    <row r="42" spans="1:10" ht="15">
      <c r="A42" s="24"/>
      <c r="B42" s="24"/>
      <c r="C42" s="15">
        <v>2023</v>
      </c>
      <c r="D42" s="13">
        <f t="shared" si="1"/>
        <v>11344.945</v>
      </c>
      <c r="E42" s="13">
        <f aca="true" t="shared" si="3" ref="E42:I44">E23+E37</f>
        <v>670.26879</v>
      </c>
      <c r="F42" s="13">
        <f t="shared" si="3"/>
        <v>4182.27921</v>
      </c>
      <c r="G42" s="9">
        <f t="shared" si="3"/>
        <v>0</v>
      </c>
      <c r="H42" s="13">
        <f t="shared" si="3"/>
        <v>6492.397000000001</v>
      </c>
      <c r="I42" s="9">
        <f>I38</f>
        <v>0</v>
      </c>
      <c r="J42" s="25"/>
    </row>
    <row r="43" spans="1:10" ht="15">
      <c r="A43" s="24"/>
      <c r="B43" s="24"/>
      <c r="C43" s="15">
        <v>2024</v>
      </c>
      <c r="D43" s="13">
        <f t="shared" si="1"/>
        <v>359.5</v>
      </c>
      <c r="E43" s="9">
        <f t="shared" si="3"/>
        <v>0</v>
      </c>
      <c r="F43" s="9">
        <f t="shared" si="3"/>
        <v>0</v>
      </c>
      <c r="G43" s="9">
        <f t="shared" si="3"/>
        <v>0</v>
      </c>
      <c r="H43" s="13">
        <f t="shared" si="3"/>
        <v>359.5</v>
      </c>
      <c r="I43" s="9">
        <f>I39</f>
        <v>0</v>
      </c>
      <c r="J43" s="25"/>
    </row>
    <row r="44" spans="1:10" ht="15">
      <c r="A44" s="24"/>
      <c r="B44" s="24"/>
      <c r="C44" s="15">
        <v>2025</v>
      </c>
      <c r="D44" s="13">
        <f t="shared" si="1"/>
        <v>1540.2759999999998</v>
      </c>
      <c r="E44" s="13">
        <f t="shared" si="3"/>
        <v>163.42309</v>
      </c>
      <c r="F44" s="13">
        <f t="shared" si="3"/>
        <v>978.35291</v>
      </c>
      <c r="G44" s="9">
        <f t="shared" si="3"/>
        <v>0</v>
      </c>
      <c r="H44" s="13">
        <f t="shared" si="3"/>
        <v>398.5</v>
      </c>
      <c r="I44" s="9">
        <f t="shared" si="3"/>
        <v>0</v>
      </c>
      <c r="J44" s="25"/>
    </row>
    <row r="45" spans="1:10" ht="20.25" customHeight="1">
      <c r="A45" s="20" t="s">
        <v>19</v>
      </c>
      <c r="B45" s="21"/>
      <c r="C45" s="11"/>
      <c r="D45" s="14">
        <f t="shared" si="1"/>
        <v>15357.039</v>
      </c>
      <c r="E45" s="14">
        <f>SUM(E41:E44)</f>
        <v>833.69188</v>
      </c>
      <c r="F45" s="14">
        <f>SUM(F41:F44)</f>
        <v>5160.632119999999</v>
      </c>
      <c r="G45" s="12">
        <f>SUM(G41:G44)</f>
        <v>0</v>
      </c>
      <c r="H45" s="14">
        <f>SUM(H41:H44)</f>
        <v>9362.715</v>
      </c>
      <c r="I45" s="12">
        <f>SUM(I41:I44)</f>
        <v>0</v>
      </c>
      <c r="J45" s="10"/>
    </row>
    <row r="46" ht="15">
      <c r="A46" s="2"/>
    </row>
    <row r="47" spans="1:4" ht="18.75">
      <c r="A47" s="2"/>
      <c r="D47" s="19"/>
    </row>
    <row r="48" spans="1:4" ht="18.75">
      <c r="A48" s="2"/>
      <c r="D48" s="19"/>
    </row>
    <row r="49" spans="1:4" ht="18.75">
      <c r="A49" s="2"/>
      <c r="D49" s="19"/>
    </row>
    <row r="50" spans="1:5" ht="18.75">
      <c r="A50" s="2"/>
      <c r="D50" s="19"/>
      <c r="E50" s="18"/>
    </row>
    <row r="51" spans="1:4" ht="18.75">
      <c r="A51" s="3" t="s">
        <v>15</v>
      </c>
      <c r="D51" s="19"/>
    </row>
    <row r="52" spans="1:4" ht="18.75">
      <c r="A52" s="4"/>
      <c r="D52" s="19"/>
    </row>
    <row r="53" ht="18.75">
      <c r="D53" s="19"/>
    </row>
    <row r="54" ht="18.75">
      <c r="D54" s="19"/>
    </row>
    <row r="55" spans="4:5" ht="15">
      <c r="D55" s="18"/>
      <c r="E55" s="18"/>
    </row>
  </sheetData>
  <sheetProtection/>
  <mergeCells count="38">
    <mergeCell ref="A16:J16"/>
    <mergeCell ref="A17:J17"/>
    <mergeCell ref="A18:A21"/>
    <mergeCell ref="B18:B21"/>
    <mergeCell ref="J18:J21"/>
    <mergeCell ref="A26:B26"/>
    <mergeCell ref="A22:B25"/>
    <mergeCell ref="J22:J25"/>
    <mergeCell ref="B9:J10"/>
    <mergeCell ref="A12:A14"/>
    <mergeCell ref="B12:B14"/>
    <mergeCell ref="C12:C14"/>
    <mergeCell ref="D12:I12"/>
    <mergeCell ref="J12:J14"/>
    <mergeCell ref="D13:D14"/>
    <mergeCell ref="E13:I13"/>
    <mergeCell ref="H2:J2"/>
    <mergeCell ref="H3:J3"/>
    <mergeCell ref="H4:J4"/>
    <mergeCell ref="H7:J7"/>
    <mergeCell ref="H1:J1"/>
    <mergeCell ref="B8:D8"/>
    <mergeCell ref="I8:J8"/>
    <mergeCell ref="H5:J5"/>
    <mergeCell ref="H6:J6"/>
    <mergeCell ref="A27:J27"/>
    <mergeCell ref="A32:A35"/>
    <mergeCell ref="B32:B35"/>
    <mergeCell ref="J32:J35"/>
    <mergeCell ref="A36:B39"/>
    <mergeCell ref="J36:J39"/>
    <mergeCell ref="A45:B45"/>
    <mergeCell ref="A40:B40"/>
    <mergeCell ref="A28:A31"/>
    <mergeCell ref="B28:B31"/>
    <mergeCell ref="J28:J31"/>
    <mergeCell ref="A41:B44"/>
    <mergeCell ref="J41:J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Мурашова И.В.</cp:lastModifiedBy>
  <cp:lastPrinted>2023-05-29T06:48:46Z</cp:lastPrinted>
  <dcterms:created xsi:type="dcterms:W3CDTF">2021-12-17T08:53:16Z</dcterms:created>
  <dcterms:modified xsi:type="dcterms:W3CDTF">2023-05-29T06:48:48Z</dcterms:modified>
  <cp:category/>
  <cp:version/>
  <cp:contentType/>
  <cp:contentStatus/>
</cp:coreProperties>
</file>