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0" windowWidth="19420" windowHeight="9720"/>
  </bookViews>
  <sheets>
    <sheet name="таблица 2" sheetId="1" r:id="rId1"/>
  </sheets>
  <calcPr calcId="125725"/>
</workbook>
</file>

<file path=xl/calcChain.xml><?xml version="1.0" encoding="utf-8"?>
<calcChain xmlns="http://schemas.openxmlformats.org/spreadsheetml/2006/main">
  <c r="I91" i="1"/>
  <c r="I107" s="1"/>
  <c r="H91"/>
  <c r="H107" s="1"/>
  <c r="G91"/>
  <c r="G107" s="1"/>
  <c r="F91"/>
  <c r="F107" s="1"/>
  <c r="E91"/>
  <c r="E107" s="1"/>
  <c r="D91"/>
  <c r="I90"/>
  <c r="H90"/>
  <c r="G90"/>
  <c r="F90"/>
  <c r="E90"/>
  <c r="I89"/>
  <c r="H89"/>
  <c r="G89"/>
  <c r="F89"/>
  <c r="E89"/>
  <c r="D89"/>
  <c r="I88"/>
  <c r="H88"/>
  <c r="G88"/>
  <c r="F88"/>
  <c r="E88"/>
  <c r="I87"/>
  <c r="I92" s="1"/>
  <c r="H87"/>
  <c r="H92" s="1"/>
  <c r="G87"/>
  <c r="G92" s="1"/>
  <c r="F87"/>
  <c r="F92" s="1"/>
  <c r="E87"/>
  <c r="E92" s="1"/>
  <c r="D87"/>
  <c r="D86"/>
  <c r="D85"/>
  <c r="D90" s="1"/>
  <c r="D84"/>
  <c r="D83"/>
  <c r="D88" s="1"/>
  <c r="D82"/>
  <c r="I79"/>
  <c r="H79"/>
  <c r="H106" s="1"/>
  <c r="H108" s="1"/>
  <c r="G79"/>
  <c r="G106" s="1"/>
  <c r="G108" s="1"/>
  <c r="F79"/>
  <c r="F106" s="1"/>
  <c r="F108" s="1"/>
  <c r="E79"/>
  <c r="E106" s="1"/>
  <c r="E108" s="1"/>
  <c r="I78"/>
  <c r="I103" s="1"/>
  <c r="H78"/>
  <c r="G78"/>
  <c r="G103" s="1"/>
  <c r="F78"/>
  <c r="E78"/>
  <c r="E103" s="1"/>
  <c r="I77"/>
  <c r="I100" s="1"/>
  <c r="H77"/>
  <c r="G77"/>
  <c r="G100" s="1"/>
  <c r="F77"/>
  <c r="E77"/>
  <c r="E100" s="1"/>
  <c r="I76"/>
  <c r="H76"/>
  <c r="G76"/>
  <c r="F76"/>
  <c r="E76"/>
  <c r="I75"/>
  <c r="I80" s="1"/>
  <c r="H75"/>
  <c r="H80" s="1"/>
  <c r="G75"/>
  <c r="G80" s="1"/>
  <c r="F75"/>
  <c r="F80" s="1"/>
  <c r="E75"/>
  <c r="E80" s="1"/>
  <c r="D74"/>
  <c r="D73"/>
  <c r="D72"/>
  <c r="D71"/>
  <c r="D70"/>
  <c r="D69"/>
  <c r="D79" s="1"/>
  <c r="D68"/>
  <c r="D78" s="1"/>
  <c r="D67"/>
  <c r="D77" s="1"/>
  <c r="D66"/>
  <c r="D76" s="1"/>
  <c r="D65"/>
  <c r="D75" s="1"/>
  <c r="D80" s="1"/>
  <c r="I61"/>
  <c r="H61"/>
  <c r="G61"/>
  <c r="F61"/>
  <c r="E61"/>
  <c r="H60"/>
  <c r="H62" s="1"/>
  <c r="G60"/>
  <c r="G62" s="1"/>
  <c r="F60"/>
  <c r="F62" s="1"/>
  <c r="E60"/>
  <c r="E62" s="1"/>
  <c r="I58"/>
  <c r="I104" s="1"/>
  <c r="H58"/>
  <c r="H104" s="1"/>
  <c r="G58"/>
  <c r="G104" s="1"/>
  <c r="F58"/>
  <c r="F104" s="1"/>
  <c r="E58"/>
  <c r="E104" s="1"/>
  <c r="I57"/>
  <c r="I59" s="1"/>
  <c r="H57"/>
  <c r="H103" s="1"/>
  <c r="H105" s="1"/>
  <c r="G57"/>
  <c r="G59" s="1"/>
  <c r="F57"/>
  <c r="F103" s="1"/>
  <c r="F105" s="1"/>
  <c r="E57"/>
  <c r="E59" s="1"/>
  <c r="I55"/>
  <c r="I101" s="1"/>
  <c r="H55"/>
  <c r="H101" s="1"/>
  <c r="G55"/>
  <c r="G101" s="1"/>
  <c r="F55"/>
  <c r="F101" s="1"/>
  <c r="E55"/>
  <c r="E101" s="1"/>
  <c r="I54"/>
  <c r="I56" s="1"/>
  <c r="H54"/>
  <c r="H100" s="1"/>
  <c r="H102" s="1"/>
  <c r="G54"/>
  <c r="G56" s="1"/>
  <c r="F54"/>
  <c r="F100" s="1"/>
  <c r="F102" s="1"/>
  <c r="E54"/>
  <c r="E56" s="1"/>
  <c r="I52"/>
  <c r="I98" s="1"/>
  <c r="H52"/>
  <c r="H98" s="1"/>
  <c r="G52"/>
  <c r="G98" s="1"/>
  <c r="F52"/>
  <c r="F98" s="1"/>
  <c r="E52"/>
  <c r="E98" s="1"/>
  <c r="I51"/>
  <c r="I53" s="1"/>
  <c r="H51"/>
  <c r="H97" s="1"/>
  <c r="H99" s="1"/>
  <c r="G51"/>
  <c r="G53" s="1"/>
  <c r="F51"/>
  <c r="F97" s="1"/>
  <c r="F99" s="1"/>
  <c r="E51"/>
  <c r="E53" s="1"/>
  <c r="I49"/>
  <c r="I95" s="1"/>
  <c r="H49"/>
  <c r="H95" s="1"/>
  <c r="G49"/>
  <c r="G95" s="1"/>
  <c r="F49"/>
  <c r="F95" s="1"/>
  <c r="E49"/>
  <c r="E95" s="1"/>
  <c r="I48"/>
  <c r="I60" s="1"/>
  <c r="I62" s="1"/>
  <c r="H48"/>
  <c r="H94" s="1"/>
  <c r="G48"/>
  <c r="G94" s="1"/>
  <c r="F48"/>
  <c r="F94" s="1"/>
  <c r="E48"/>
  <c r="E94" s="1"/>
  <c r="I47"/>
  <c r="I50" s="1"/>
  <c r="I63" s="1"/>
  <c r="H47"/>
  <c r="H93" s="1"/>
  <c r="G47"/>
  <c r="G50" s="1"/>
  <c r="G63" s="1"/>
  <c r="F47"/>
  <c r="F93" s="1"/>
  <c r="E47"/>
  <c r="E50" s="1"/>
  <c r="E63" s="1"/>
  <c r="D46"/>
  <c r="D45"/>
  <c r="D44"/>
  <c r="D43"/>
  <c r="D42"/>
  <c r="D41"/>
  <c r="D40"/>
  <c r="D39"/>
  <c r="D38"/>
  <c r="D37"/>
  <c r="D36"/>
  <c r="D35"/>
  <c r="D34"/>
  <c r="D33"/>
  <c r="D32"/>
  <c r="D31"/>
  <c r="D30"/>
  <c r="D60" s="1"/>
  <c r="D29"/>
  <c r="D28"/>
  <c r="D27"/>
  <c r="D26"/>
  <c r="D25"/>
  <c r="D24"/>
  <c r="D57" s="1"/>
  <c r="D23"/>
  <c r="D54" s="1"/>
  <c r="D22"/>
  <c r="D51" s="1"/>
  <c r="I21"/>
  <c r="H21"/>
  <c r="G21"/>
  <c r="F21"/>
  <c r="E21"/>
  <c r="D20"/>
  <c r="D48" s="1"/>
  <c r="D94" s="1"/>
  <c r="D19"/>
  <c r="D21" s="1"/>
  <c r="D18"/>
  <c r="D61" s="1"/>
  <c r="D17"/>
  <c r="D58" s="1"/>
  <c r="D104" s="1"/>
  <c r="D16"/>
  <c r="D55" s="1"/>
  <c r="D101" s="1"/>
  <c r="D15"/>
  <c r="D52" s="1"/>
  <c r="D98" s="1"/>
  <c r="D14"/>
  <c r="D49" s="1"/>
  <c r="D95" s="1"/>
  <c r="D100" l="1"/>
  <c r="D102" s="1"/>
  <c r="D56"/>
  <c r="D97"/>
  <c r="D99" s="1"/>
  <c r="D53"/>
  <c r="D103"/>
  <c r="D105" s="1"/>
  <c r="D59"/>
  <c r="D62"/>
  <c r="F96"/>
  <c r="F109" s="1"/>
  <c r="H96"/>
  <c r="H109" s="1"/>
  <c r="E105"/>
  <c r="G105"/>
  <c r="I105"/>
  <c r="D106"/>
  <c r="E102"/>
  <c r="G102"/>
  <c r="I102"/>
  <c r="I106"/>
  <c r="I108" s="1"/>
  <c r="D92"/>
  <c r="D107"/>
  <c r="D47"/>
  <c r="F50"/>
  <c r="H50"/>
  <c r="F53"/>
  <c r="H53"/>
  <c r="F56"/>
  <c r="H56"/>
  <c r="F59"/>
  <c r="H59"/>
  <c r="E93"/>
  <c r="E96" s="1"/>
  <c r="G93"/>
  <c r="G96" s="1"/>
  <c r="G109" s="1"/>
  <c r="I93"/>
  <c r="I94"/>
  <c r="E97"/>
  <c r="E99" s="1"/>
  <c r="G97"/>
  <c r="G99" s="1"/>
  <c r="I97"/>
  <c r="I99" s="1"/>
  <c r="H63" l="1"/>
  <c r="I96"/>
  <c r="I109" s="1"/>
  <c r="E109"/>
  <c r="F63"/>
  <c r="D108"/>
  <c r="D93"/>
  <c r="D96" s="1"/>
  <c r="D109" s="1"/>
  <c r="D50"/>
  <c r="D63" s="1"/>
</calcChain>
</file>

<file path=xl/sharedStrings.xml><?xml version="1.0" encoding="utf-8"?>
<sst xmlns="http://schemas.openxmlformats.org/spreadsheetml/2006/main" count="130" uniqueCount="38">
  <si>
    <t xml:space="preserve">Приложение  2 к муниципальной программе 
«Развитие культуры, спорта и молодежной политики на территории Сланцевского городского поселения» </t>
  </si>
  <si>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</si>
  <si>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городского поселения"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</si>
  <si>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</si>
  <si>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</si>
  <si>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</si>
  <si>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</si>
  <si>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</si>
  <si>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</si>
  <si>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Всего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</si>
  <si>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</si>
  <si>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</si>
  <si>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</si>
  <si>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</si>
  <si>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</si>
  <si>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Комплексы процессных мероприятия</t>
  </si>
  <si>
    <t>1. Комплекс процессных мероприятий "Развитие культуры на территории Сланцевского городского поселения"</t>
  </si>
  <si>
    <t>Библиотечное обслуживание и популяризация чтения</t>
  </si>
  <si>
    <t>сектор</t>
  </si>
  <si>
    <t>Обеспечение текущей деятельности муниципальных учреждений культуры</t>
  </si>
  <si>
    <t>ГДК</t>
  </si>
  <si>
    <t>КДЦ</t>
  </si>
  <si>
    <t>итого</t>
  </si>
  <si>
    <t>Обеспечение эффективности проведения общегородских мероприятий</t>
  </si>
  <si>
    <t>Сохранение кадрового потенциала муниципальных учреждений культуры</t>
  </si>
  <si>
    <t>Развитие и модернизация муниципальных учреждений культуры</t>
  </si>
  <si>
    <t>Поддержка отрасли культуры</t>
  </si>
  <si>
    <t>Итого:</t>
  </si>
  <si>
    <t>ИТОГО</t>
  </si>
  <si>
    <t>2022-2026</t>
  </si>
  <si>
    <t>2. Комплекс процессных мероприятий "Развитие молодежной политики на территории Сланцевского городского поселения"</t>
  </si>
  <si>
    <t>Реализация комплекса мер по созданию условий для успешной социализации и эффективной самореализации молодежи</t>
  </si>
  <si>
    <t>Реализация комплекса мер по созданию условий для социализации детей в каникулярный период</t>
  </si>
  <si>
    <t>3. Комплекс процессных мероприятий "Развитие физической культуры и спорта на территории Сланцевского городского поселения"</t>
  </si>
  <si>
    <t>Создание условий для занятий физической культурой и спортом</t>
  </si>
  <si>
    <t>ВСЕГО по Программе</t>
  </si>
  <si>
    <t>ВСЕГО</t>
  </si>
  <si>
    <t>утвержденной постановлением администрации Сланцевского муниципального района от 30.10.2019 № 1707-п (в редакции постановление администрации Сланцевского муниципального района от ____25.10.2023_№ 1892-п___)</t>
  </si>
</sst>
</file>

<file path=xl/styles.xml><?xml version="1.0" encoding="utf-8"?>
<styleSheet xmlns="http://schemas.openxmlformats.org/spreadsheetml/2006/main">
  <numFmts count="1">
    <numFmt numFmtId="166" formatCode="#,##0.00000"/>
  </numFmts>
  <fonts count="7">
    <font>
      <sz val="11"/>
      <color theme="1"/>
      <name val="Calibri"/>
      <scheme val="minor"/>
    </font>
    <font>
      <sz val="11"/>
      <color theme="1"/>
      <name val="Times New Roman"/>
    </font>
    <font>
      <sz val="9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b/>
      <sz val="11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 tint="-4.9958800012207406E-2"/>
        <bgColor theme="0" tint="-4.9958800012207406E-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rgb="FF92D050"/>
        <bgColor rgb="FF92D050"/>
      </patternFill>
    </fill>
    <fill>
      <patternFill patternType="solid">
        <fgColor theme="9" tint="0.59999389629810485"/>
        <bgColor theme="9" tint="0.59999389629810485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66" fontId="6" fillId="5" borderId="2" xfId="0" applyNumberFormat="1" applyFont="1" applyFill="1" applyBorder="1" applyAlignment="1">
      <alignment horizontal="center" vertical="center" wrapText="1"/>
    </xf>
    <xf numFmtId="2" fontId="6" fillId="5" borderId="2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6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166" fontId="6" fillId="4" borderId="2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109"/>
  <sheetViews>
    <sheetView tabSelected="1" zoomScaleNormal="100" workbookViewId="0">
      <selection activeCell="I3" sqref="I3:J3"/>
    </sheetView>
  </sheetViews>
  <sheetFormatPr defaultColWidth="8.81640625" defaultRowHeight="15" customHeight="1"/>
  <cols>
    <col min="1" max="1" width="8.81640625" style="1" customWidth="1"/>
    <col min="2" max="2" width="26" style="1" customWidth="1"/>
    <col min="3" max="3" width="14.26953125" style="1" customWidth="1"/>
    <col min="4" max="4" width="17.26953125" style="1" customWidth="1"/>
    <col min="5" max="5" width="17" style="1" customWidth="1"/>
    <col min="6" max="6" width="16.26953125" style="1" customWidth="1"/>
    <col min="7" max="7" width="15.81640625" style="1" customWidth="1"/>
    <col min="8" max="8" width="17.08984375" style="1" customWidth="1"/>
    <col min="9" max="9" width="16" style="1" customWidth="1"/>
    <col min="10" max="10" width="17.453125" style="1" customWidth="1"/>
    <col min="11" max="257" width="8.81640625" style="1" customWidth="1"/>
  </cols>
  <sheetData>
    <row r="1" spans="1:10" ht="23.5" customHeight="1">
      <c r="I1" s="41" t="s">
        <v>0</v>
      </c>
      <c r="J1" s="41"/>
    </row>
    <row r="2" spans="1:10" ht="30.65" customHeight="1">
      <c r="I2" s="41"/>
      <c r="J2" s="41"/>
    </row>
    <row r="3" spans="1:10" ht="69.75" customHeight="1">
      <c r="I3" s="41" t="s">
        <v>37</v>
      </c>
      <c r="J3" s="41"/>
    </row>
    <row r="4" spans="1:10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25.1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25.15" customHeight="1">
      <c r="B6" s="3"/>
      <c r="C6" s="3"/>
      <c r="D6" s="3"/>
      <c r="E6" s="3"/>
      <c r="F6" s="3"/>
      <c r="G6" s="3"/>
      <c r="H6" s="3"/>
      <c r="I6" s="2"/>
    </row>
    <row r="7" spans="1:10" ht="25.15" customHeight="1">
      <c r="A7" s="43" t="s">
        <v>3</v>
      </c>
      <c r="B7" s="43" t="s">
        <v>4</v>
      </c>
      <c r="C7" s="43" t="s">
        <v>5</v>
      </c>
      <c r="D7" s="43" t="s">
        <v>6</v>
      </c>
      <c r="E7" s="43"/>
      <c r="F7" s="43"/>
      <c r="G7" s="43"/>
      <c r="H7" s="43"/>
      <c r="I7" s="43"/>
      <c r="J7" s="43" t="s">
        <v>7</v>
      </c>
    </row>
    <row r="8" spans="1:10" ht="25.15" customHeight="1">
      <c r="A8" s="43"/>
      <c r="B8" s="43"/>
      <c r="C8" s="43"/>
      <c r="D8" s="43" t="s">
        <v>8</v>
      </c>
      <c r="E8" s="43"/>
      <c r="F8" s="43"/>
      <c r="G8" s="43"/>
      <c r="H8" s="43"/>
      <c r="I8" s="43"/>
      <c r="J8" s="43"/>
    </row>
    <row r="9" spans="1:10" ht="26.5" customHeight="1">
      <c r="A9" s="43"/>
      <c r="B9" s="43"/>
      <c r="C9" s="43"/>
      <c r="D9" s="43" t="s">
        <v>9</v>
      </c>
      <c r="E9" s="43" t="s">
        <v>10</v>
      </c>
      <c r="F9" s="43" t="s">
        <v>11</v>
      </c>
      <c r="G9" s="43" t="s">
        <v>12</v>
      </c>
      <c r="H9" s="43" t="s">
        <v>13</v>
      </c>
      <c r="I9" s="43" t="s">
        <v>14</v>
      </c>
      <c r="J9" s="43"/>
    </row>
    <row r="10" spans="1:10" ht="49.9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4.5">
      <c r="A11" s="5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5">
        <v>10</v>
      </c>
    </row>
    <row r="12" spans="1:10" ht="17.5">
      <c r="A12" s="44" t="s">
        <v>15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0" ht="17.5">
      <c r="A13" s="44" t="s">
        <v>16</v>
      </c>
      <c r="B13" s="45"/>
      <c r="C13" s="45"/>
      <c r="D13" s="45"/>
      <c r="E13" s="45"/>
      <c r="F13" s="45"/>
      <c r="G13" s="45"/>
      <c r="H13" s="45"/>
      <c r="I13" s="45"/>
      <c r="J13" s="46"/>
    </row>
    <row r="14" spans="1:10" ht="18.75" customHeight="1">
      <c r="A14" s="47">
        <v>1</v>
      </c>
      <c r="B14" s="49" t="s">
        <v>17</v>
      </c>
      <c r="C14" s="4">
        <v>2022</v>
      </c>
      <c r="D14" s="6">
        <f t="shared" ref="D14:D20" si="0">E14+F14+G14+H14</f>
        <v>29377.3</v>
      </c>
      <c r="E14" s="7">
        <v>0</v>
      </c>
      <c r="F14" s="7">
        <v>0</v>
      </c>
      <c r="G14" s="7">
        <v>0</v>
      </c>
      <c r="H14" s="7">
        <v>29377.3</v>
      </c>
      <c r="I14" s="7">
        <v>0</v>
      </c>
      <c r="J14" s="4" t="s">
        <v>18</v>
      </c>
    </row>
    <row r="15" spans="1:10" ht="18.75" customHeight="1">
      <c r="A15" s="48"/>
      <c r="B15" s="50"/>
      <c r="C15" s="4">
        <v>2023</v>
      </c>
      <c r="D15" s="6">
        <f t="shared" si="0"/>
        <v>31989.5</v>
      </c>
      <c r="E15" s="7">
        <v>0</v>
      </c>
      <c r="F15" s="7">
        <v>0</v>
      </c>
      <c r="G15" s="7">
        <v>0</v>
      </c>
      <c r="H15" s="7">
        <v>31989.5</v>
      </c>
      <c r="I15" s="7">
        <v>0</v>
      </c>
      <c r="J15" s="4" t="s">
        <v>18</v>
      </c>
    </row>
    <row r="16" spans="1:10" ht="18.75" customHeight="1">
      <c r="A16" s="48"/>
      <c r="B16" s="50"/>
      <c r="C16" s="4">
        <v>2024</v>
      </c>
      <c r="D16" s="6">
        <f t="shared" si="0"/>
        <v>32389.5</v>
      </c>
      <c r="E16" s="7">
        <v>0</v>
      </c>
      <c r="F16" s="7">
        <v>0</v>
      </c>
      <c r="G16" s="7">
        <v>0</v>
      </c>
      <c r="H16" s="7">
        <v>32389.5</v>
      </c>
      <c r="I16" s="7">
        <v>0</v>
      </c>
      <c r="J16" s="4" t="s">
        <v>18</v>
      </c>
    </row>
    <row r="17" spans="1:10" ht="18.75" customHeight="1">
      <c r="A17" s="48"/>
      <c r="B17" s="50"/>
      <c r="C17" s="4">
        <v>2025</v>
      </c>
      <c r="D17" s="6">
        <f t="shared" si="0"/>
        <v>32389.5</v>
      </c>
      <c r="E17" s="7">
        <v>0</v>
      </c>
      <c r="F17" s="7">
        <v>0</v>
      </c>
      <c r="G17" s="7">
        <v>0</v>
      </c>
      <c r="H17" s="7">
        <v>32389.5</v>
      </c>
      <c r="I17" s="7">
        <v>0</v>
      </c>
      <c r="J17" s="4" t="s">
        <v>18</v>
      </c>
    </row>
    <row r="18" spans="1:10" ht="18.75" customHeight="1">
      <c r="A18" s="48"/>
      <c r="B18" s="50"/>
      <c r="C18" s="4">
        <v>2026</v>
      </c>
      <c r="D18" s="6">
        <f t="shared" si="0"/>
        <v>32389.5</v>
      </c>
      <c r="E18" s="7">
        <v>0</v>
      </c>
      <c r="F18" s="7">
        <v>0</v>
      </c>
      <c r="G18" s="7">
        <v>0</v>
      </c>
      <c r="H18" s="7">
        <v>32389.5</v>
      </c>
      <c r="I18" s="7">
        <v>0</v>
      </c>
      <c r="J18" s="4" t="s">
        <v>18</v>
      </c>
    </row>
    <row r="19" spans="1:10" ht="18.75" customHeight="1">
      <c r="A19" s="47">
        <v>2</v>
      </c>
      <c r="B19" s="49" t="s">
        <v>19</v>
      </c>
      <c r="C19" s="43">
        <v>2022</v>
      </c>
      <c r="D19" s="6">
        <f t="shared" si="0"/>
        <v>405.74441999999999</v>
      </c>
      <c r="E19" s="7">
        <v>0</v>
      </c>
      <c r="F19" s="7">
        <v>0</v>
      </c>
      <c r="G19" s="7">
        <v>0</v>
      </c>
      <c r="H19" s="7">
        <v>405.74441999999999</v>
      </c>
      <c r="I19" s="7">
        <v>0</v>
      </c>
      <c r="J19" s="4" t="s">
        <v>20</v>
      </c>
    </row>
    <row r="20" spans="1:10" ht="18.75" customHeight="1">
      <c r="A20" s="48"/>
      <c r="B20" s="50"/>
      <c r="C20" s="43"/>
      <c r="D20" s="6">
        <f t="shared" si="0"/>
        <v>15450.677089999999</v>
      </c>
      <c r="E20" s="7">
        <v>0</v>
      </c>
      <c r="F20" s="7">
        <v>0</v>
      </c>
      <c r="G20" s="7">
        <v>0</v>
      </c>
      <c r="H20" s="7">
        <v>15450.677089999999</v>
      </c>
      <c r="I20" s="7">
        <v>0</v>
      </c>
      <c r="J20" s="4" t="s">
        <v>21</v>
      </c>
    </row>
    <row r="21" spans="1:10" ht="18.75" customHeight="1">
      <c r="A21" s="48"/>
      <c r="B21" s="50"/>
      <c r="C21" s="8" t="s">
        <v>22</v>
      </c>
      <c r="D21" s="9">
        <f t="shared" ref="D21:I21" si="1">D19+D20</f>
        <v>15856.42151</v>
      </c>
      <c r="E21" s="9">
        <f t="shared" si="1"/>
        <v>0</v>
      </c>
      <c r="F21" s="9">
        <f t="shared" si="1"/>
        <v>0</v>
      </c>
      <c r="G21" s="9">
        <f t="shared" si="1"/>
        <v>0</v>
      </c>
      <c r="H21" s="9">
        <f t="shared" si="1"/>
        <v>15856.42151</v>
      </c>
      <c r="I21" s="9">
        <f t="shared" si="1"/>
        <v>0</v>
      </c>
      <c r="J21" s="8"/>
    </row>
    <row r="22" spans="1:10" ht="18.75" customHeight="1">
      <c r="A22" s="48"/>
      <c r="B22" s="50"/>
      <c r="C22" s="4">
        <v>2023</v>
      </c>
      <c r="D22" s="6">
        <f t="shared" ref="D22:D46" si="2">E22+F22+G22+H22</f>
        <v>16810.47854</v>
      </c>
      <c r="E22" s="7">
        <v>0</v>
      </c>
      <c r="F22" s="7">
        <v>0</v>
      </c>
      <c r="G22" s="7">
        <v>0</v>
      </c>
      <c r="H22" s="7">
        <v>16810.47854</v>
      </c>
      <c r="I22" s="7">
        <v>0</v>
      </c>
      <c r="J22" s="4" t="s">
        <v>21</v>
      </c>
    </row>
    <row r="23" spans="1:10" ht="18.75" customHeight="1">
      <c r="A23" s="48"/>
      <c r="B23" s="50"/>
      <c r="C23" s="4">
        <v>2024</v>
      </c>
      <c r="D23" s="6">
        <f t="shared" si="2"/>
        <v>15279.9</v>
      </c>
      <c r="E23" s="7">
        <v>0</v>
      </c>
      <c r="F23" s="7">
        <v>0</v>
      </c>
      <c r="G23" s="7">
        <v>0</v>
      </c>
      <c r="H23" s="7">
        <v>15279.9</v>
      </c>
      <c r="I23" s="7">
        <v>0</v>
      </c>
      <c r="J23" s="4" t="s">
        <v>21</v>
      </c>
    </row>
    <row r="24" spans="1:10" ht="18.75" customHeight="1">
      <c r="A24" s="48"/>
      <c r="B24" s="50"/>
      <c r="C24" s="4">
        <v>2025</v>
      </c>
      <c r="D24" s="6">
        <f t="shared" si="2"/>
        <v>16637.400000000001</v>
      </c>
      <c r="E24" s="7">
        <v>0</v>
      </c>
      <c r="F24" s="7">
        <v>0</v>
      </c>
      <c r="G24" s="7">
        <v>0</v>
      </c>
      <c r="H24" s="7">
        <v>16637.400000000001</v>
      </c>
      <c r="I24" s="7">
        <v>0</v>
      </c>
      <c r="J24" s="4" t="s">
        <v>21</v>
      </c>
    </row>
    <row r="25" spans="1:10" ht="18.75" customHeight="1">
      <c r="A25" s="48"/>
      <c r="B25" s="50"/>
      <c r="C25" s="10">
        <v>2026</v>
      </c>
      <c r="D25" s="6">
        <f t="shared" si="2"/>
        <v>16637.400000000001</v>
      </c>
      <c r="E25" s="7">
        <v>0</v>
      </c>
      <c r="F25" s="7">
        <v>0</v>
      </c>
      <c r="G25" s="7">
        <v>0</v>
      </c>
      <c r="H25" s="7">
        <v>16637.400000000001</v>
      </c>
      <c r="I25" s="7">
        <v>0</v>
      </c>
      <c r="J25" s="4" t="s">
        <v>21</v>
      </c>
    </row>
    <row r="26" spans="1:10" ht="18.75" customHeight="1">
      <c r="A26" s="47">
        <v>3</v>
      </c>
      <c r="B26" s="49" t="s">
        <v>23</v>
      </c>
      <c r="C26" s="10">
        <v>2022</v>
      </c>
      <c r="D26" s="6">
        <f t="shared" si="2"/>
        <v>3990.3</v>
      </c>
      <c r="E26" s="7">
        <v>0</v>
      </c>
      <c r="F26" s="7">
        <v>0</v>
      </c>
      <c r="G26" s="7">
        <v>0</v>
      </c>
      <c r="H26" s="7">
        <v>3990.3</v>
      </c>
      <c r="I26" s="7">
        <v>0</v>
      </c>
      <c r="J26" s="4" t="s">
        <v>21</v>
      </c>
    </row>
    <row r="27" spans="1:10" ht="18.75" customHeight="1">
      <c r="A27" s="48"/>
      <c r="B27" s="50"/>
      <c r="C27" s="4">
        <v>2023</v>
      </c>
      <c r="D27" s="6">
        <f t="shared" si="2"/>
        <v>2801.4</v>
      </c>
      <c r="E27" s="7">
        <v>0</v>
      </c>
      <c r="F27" s="7">
        <v>0</v>
      </c>
      <c r="G27" s="7">
        <v>0</v>
      </c>
      <c r="H27" s="7">
        <v>2801.4</v>
      </c>
      <c r="I27" s="7">
        <v>0</v>
      </c>
      <c r="J27" s="4" t="s">
        <v>21</v>
      </c>
    </row>
    <row r="28" spans="1:10" ht="18.75" customHeight="1">
      <c r="A28" s="48"/>
      <c r="B28" s="50"/>
      <c r="C28" s="4">
        <v>2024</v>
      </c>
      <c r="D28" s="6">
        <f t="shared" si="2"/>
        <v>2850.1</v>
      </c>
      <c r="E28" s="7">
        <v>0</v>
      </c>
      <c r="F28" s="7">
        <v>0</v>
      </c>
      <c r="G28" s="7">
        <v>0</v>
      </c>
      <c r="H28" s="7">
        <v>2850.1</v>
      </c>
      <c r="I28" s="7">
        <v>0</v>
      </c>
      <c r="J28" s="4" t="s">
        <v>21</v>
      </c>
    </row>
    <row r="29" spans="1:10" ht="18.75" customHeight="1">
      <c r="A29" s="48"/>
      <c r="B29" s="50"/>
      <c r="C29" s="4">
        <v>2025</v>
      </c>
      <c r="D29" s="6">
        <f t="shared" si="2"/>
        <v>3159.3</v>
      </c>
      <c r="E29" s="7">
        <v>0</v>
      </c>
      <c r="F29" s="7">
        <v>0</v>
      </c>
      <c r="G29" s="7">
        <v>0</v>
      </c>
      <c r="H29" s="7">
        <v>3159.3</v>
      </c>
      <c r="I29" s="7">
        <v>0</v>
      </c>
      <c r="J29" s="4" t="s">
        <v>21</v>
      </c>
    </row>
    <row r="30" spans="1:10" ht="18.75" customHeight="1">
      <c r="A30" s="48"/>
      <c r="B30" s="50"/>
      <c r="C30" s="4">
        <v>2026</v>
      </c>
      <c r="D30" s="6">
        <f t="shared" si="2"/>
        <v>3159.3</v>
      </c>
      <c r="E30" s="7">
        <v>0</v>
      </c>
      <c r="F30" s="7">
        <v>0</v>
      </c>
      <c r="G30" s="7">
        <v>0</v>
      </c>
      <c r="H30" s="7">
        <v>3159.3</v>
      </c>
      <c r="I30" s="7">
        <v>0</v>
      </c>
      <c r="J30" s="4" t="s">
        <v>21</v>
      </c>
    </row>
    <row r="31" spans="1:10" ht="18.75" customHeight="1">
      <c r="A31" s="47">
        <v>4</v>
      </c>
      <c r="B31" s="49" t="s">
        <v>24</v>
      </c>
      <c r="C31" s="43">
        <v>2022</v>
      </c>
      <c r="D31" s="6">
        <f t="shared" si="2"/>
        <v>1788.6971799999999</v>
      </c>
      <c r="E31" s="7">
        <v>0</v>
      </c>
      <c r="F31" s="7">
        <v>0</v>
      </c>
      <c r="G31" s="7">
        <v>0</v>
      </c>
      <c r="H31" s="7">
        <v>1788.6971799999999</v>
      </c>
      <c r="I31" s="7">
        <v>0</v>
      </c>
      <c r="J31" s="4" t="s">
        <v>20</v>
      </c>
    </row>
    <row r="32" spans="1:10" ht="18.75" customHeight="1">
      <c r="A32" s="48"/>
      <c r="B32" s="50"/>
      <c r="C32" s="43"/>
      <c r="D32" s="6">
        <f t="shared" si="2"/>
        <v>52236.752819999994</v>
      </c>
      <c r="E32" s="7">
        <v>0</v>
      </c>
      <c r="F32" s="7">
        <v>16163.3</v>
      </c>
      <c r="G32" s="7">
        <v>8081.65</v>
      </c>
      <c r="H32" s="7">
        <v>27991.802820000001</v>
      </c>
      <c r="I32" s="7">
        <v>0</v>
      </c>
      <c r="J32" s="4" t="s">
        <v>21</v>
      </c>
    </row>
    <row r="33" spans="1:10" ht="18.75" customHeight="1">
      <c r="A33" s="48"/>
      <c r="B33" s="50"/>
      <c r="C33" s="4">
        <v>2023</v>
      </c>
      <c r="D33" s="6">
        <f t="shared" si="2"/>
        <v>61276</v>
      </c>
      <c r="E33" s="7">
        <v>0</v>
      </c>
      <c r="F33" s="7">
        <v>16559.5</v>
      </c>
      <c r="G33" s="7">
        <v>16559.5</v>
      </c>
      <c r="H33" s="7">
        <v>28157</v>
      </c>
      <c r="I33" s="7">
        <v>0</v>
      </c>
      <c r="J33" s="4" t="s">
        <v>21</v>
      </c>
    </row>
    <row r="34" spans="1:10" ht="18.75" customHeight="1">
      <c r="A34" s="48"/>
      <c r="B34" s="50"/>
      <c r="C34" s="4">
        <v>2024</v>
      </c>
      <c r="D34" s="6">
        <f t="shared" si="2"/>
        <v>60808.7</v>
      </c>
      <c r="E34" s="7">
        <v>0</v>
      </c>
      <c r="F34" s="7">
        <v>15437.5</v>
      </c>
      <c r="G34" s="7">
        <v>0</v>
      </c>
      <c r="H34" s="7">
        <v>45371.199999999997</v>
      </c>
      <c r="I34" s="7">
        <v>0</v>
      </c>
      <c r="J34" s="4" t="s">
        <v>21</v>
      </c>
    </row>
    <row r="35" spans="1:10" ht="18.75" customHeight="1">
      <c r="A35" s="48"/>
      <c r="B35" s="50"/>
      <c r="C35" s="4">
        <v>2025</v>
      </c>
      <c r="D35" s="6">
        <f t="shared" si="2"/>
        <v>64056</v>
      </c>
      <c r="E35" s="7">
        <v>0</v>
      </c>
      <c r="F35" s="7">
        <v>15437.5</v>
      </c>
      <c r="G35" s="7">
        <v>0</v>
      </c>
      <c r="H35" s="7">
        <v>48618.5</v>
      </c>
      <c r="I35" s="7">
        <v>0</v>
      </c>
      <c r="J35" s="4" t="s">
        <v>21</v>
      </c>
    </row>
    <row r="36" spans="1:10" ht="18.75" customHeight="1">
      <c r="A36" s="48"/>
      <c r="B36" s="50"/>
      <c r="C36" s="4">
        <v>2026</v>
      </c>
      <c r="D36" s="6">
        <f t="shared" si="2"/>
        <v>64056</v>
      </c>
      <c r="E36" s="7">
        <v>0</v>
      </c>
      <c r="F36" s="7">
        <v>15437.5</v>
      </c>
      <c r="G36" s="7">
        <v>0</v>
      </c>
      <c r="H36" s="7">
        <v>48618.5</v>
      </c>
      <c r="I36" s="7">
        <v>0</v>
      </c>
      <c r="J36" s="4" t="s">
        <v>21</v>
      </c>
    </row>
    <row r="37" spans="1:10" ht="18.75" customHeight="1">
      <c r="A37" s="47">
        <v>5</v>
      </c>
      <c r="B37" s="49" t="s">
        <v>25</v>
      </c>
      <c r="C37" s="4">
        <v>2022</v>
      </c>
      <c r="D37" s="6">
        <f t="shared" si="2"/>
        <v>421.2</v>
      </c>
      <c r="E37" s="7">
        <v>0</v>
      </c>
      <c r="F37" s="7">
        <v>143.63999999999999</v>
      </c>
      <c r="G37" s="7">
        <v>0</v>
      </c>
      <c r="H37" s="7">
        <v>277.56</v>
      </c>
      <c r="I37" s="7">
        <v>0</v>
      </c>
      <c r="J37" s="11" t="s">
        <v>21</v>
      </c>
    </row>
    <row r="38" spans="1:10" ht="18.75" customHeight="1">
      <c r="A38" s="48"/>
      <c r="B38" s="50"/>
      <c r="C38" s="4">
        <v>2023</v>
      </c>
      <c r="D38" s="6">
        <f t="shared" si="2"/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11" t="s">
        <v>21</v>
      </c>
    </row>
    <row r="39" spans="1:10" ht="18.75" customHeight="1">
      <c r="A39" s="48"/>
      <c r="B39" s="50"/>
      <c r="C39" s="4">
        <v>2024</v>
      </c>
      <c r="D39" s="6">
        <f t="shared" si="2"/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11" t="s">
        <v>21</v>
      </c>
    </row>
    <row r="40" spans="1:10" ht="18.75" customHeight="1">
      <c r="A40" s="48"/>
      <c r="B40" s="50"/>
      <c r="C40" s="4">
        <v>2025</v>
      </c>
      <c r="D40" s="6">
        <f t="shared" si="2"/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11" t="s">
        <v>21</v>
      </c>
    </row>
    <row r="41" spans="1:10" ht="18.75" customHeight="1">
      <c r="A41" s="48"/>
      <c r="B41" s="50"/>
      <c r="C41" s="4">
        <v>2026</v>
      </c>
      <c r="D41" s="6">
        <f t="shared" si="2"/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11" t="s">
        <v>21</v>
      </c>
    </row>
    <row r="42" spans="1:10" ht="18.75" customHeight="1">
      <c r="A42" s="51">
        <v>6</v>
      </c>
      <c r="B42" s="54" t="s">
        <v>26</v>
      </c>
      <c r="C42" s="12">
        <v>2022</v>
      </c>
      <c r="D42" s="6">
        <f t="shared" si="2"/>
        <v>543.95605</v>
      </c>
      <c r="E42" s="7">
        <v>0</v>
      </c>
      <c r="F42" s="7">
        <v>495</v>
      </c>
      <c r="G42" s="7">
        <v>0</v>
      </c>
      <c r="H42" s="7">
        <v>48.956049999999998</v>
      </c>
      <c r="I42" s="7">
        <v>0</v>
      </c>
      <c r="J42" s="11" t="s">
        <v>21</v>
      </c>
    </row>
    <row r="43" spans="1:10" ht="18.75" customHeight="1">
      <c r="A43" s="52"/>
      <c r="B43" s="55"/>
      <c r="C43" s="12">
        <v>2023</v>
      </c>
      <c r="D43" s="6">
        <f t="shared" si="2"/>
        <v>555</v>
      </c>
      <c r="E43" s="7">
        <v>0</v>
      </c>
      <c r="F43" s="7">
        <v>499.5</v>
      </c>
      <c r="G43" s="7">
        <v>0</v>
      </c>
      <c r="H43" s="7">
        <v>55.5</v>
      </c>
      <c r="I43" s="7">
        <v>0</v>
      </c>
      <c r="J43" s="11" t="s">
        <v>21</v>
      </c>
    </row>
    <row r="44" spans="1:10" ht="18.75" customHeight="1">
      <c r="A44" s="52"/>
      <c r="B44" s="55"/>
      <c r="C44" s="12">
        <v>2024</v>
      </c>
      <c r="D44" s="6">
        <f t="shared" si="2"/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11" t="s">
        <v>21</v>
      </c>
    </row>
    <row r="45" spans="1:10" ht="18.75" customHeight="1">
      <c r="A45" s="52"/>
      <c r="B45" s="55"/>
      <c r="C45" s="13">
        <v>2025</v>
      </c>
      <c r="D45" s="14">
        <f t="shared" si="2"/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15" t="s">
        <v>21</v>
      </c>
    </row>
    <row r="46" spans="1:10" ht="18.75" customHeight="1">
      <c r="A46" s="53"/>
      <c r="B46" s="56"/>
      <c r="C46" s="13">
        <v>2026</v>
      </c>
      <c r="D46" s="14">
        <f t="shared" si="2"/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15" t="s">
        <v>21</v>
      </c>
    </row>
    <row r="47" spans="1:10" ht="18.75" customHeight="1">
      <c r="A47" s="57" t="s">
        <v>27</v>
      </c>
      <c r="B47" s="58"/>
      <c r="C47" s="16">
        <v>2022</v>
      </c>
      <c r="D47" s="6">
        <f t="shared" ref="D47:I47" si="3">D19+D31</f>
        <v>2194.4416000000001</v>
      </c>
      <c r="E47" s="6">
        <f t="shared" si="3"/>
        <v>0</v>
      </c>
      <c r="F47" s="6">
        <f t="shared" si="3"/>
        <v>0</v>
      </c>
      <c r="G47" s="6">
        <f t="shared" si="3"/>
        <v>0</v>
      </c>
      <c r="H47" s="6">
        <f t="shared" si="3"/>
        <v>2194.4416000000001</v>
      </c>
      <c r="I47" s="6">
        <f t="shared" si="3"/>
        <v>0</v>
      </c>
      <c r="J47" s="17" t="s">
        <v>20</v>
      </c>
    </row>
    <row r="48" spans="1:10" ht="18.75" customHeight="1">
      <c r="A48" s="59"/>
      <c r="B48" s="60"/>
      <c r="C48" s="16">
        <v>2022</v>
      </c>
      <c r="D48" s="6">
        <f t="shared" ref="D48:I48" si="4">D20+D26+D32+D37+D42</f>
        <v>72642.885959999985</v>
      </c>
      <c r="E48" s="6">
        <f t="shared" si="4"/>
        <v>0</v>
      </c>
      <c r="F48" s="6">
        <f t="shared" si="4"/>
        <v>16801.939999999999</v>
      </c>
      <c r="G48" s="6">
        <f t="shared" si="4"/>
        <v>8081.65</v>
      </c>
      <c r="H48" s="6">
        <f t="shared" si="4"/>
        <v>47759.295959999996</v>
      </c>
      <c r="I48" s="6">
        <f t="shared" si="4"/>
        <v>0</v>
      </c>
      <c r="J48" s="17" t="s">
        <v>21</v>
      </c>
    </row>
    <row r="49" spans="1:10" ht="18.75" customHeight="1">
      <c r="A49" s="59"/>
      <c r="B49" s="60"/>
      <c r="C49" s="16">
        <v>2022</v>
      </c>
      <c r="D49" s="6">
        <f t="shared" ref="D49:I49" si="5">D14</f>
        <v>29377.3</v>
      </c>
      <c r="E49" s="6">
        <f t="shared" si="5"/>
        <v>0</v>
      </c>
      <c r="F49" s="6">
        <f t="shared" si="5"/>
        <v>0</v>
      </c>
      <c r="G49" s="6">
        <f t="shared" si="5"/>
        <v>0</v>
      </c>
      <c r="H49" s="6">
        <f t="shared" si="5"/>
        <v>29377.3</v>
      </c>
      <c r="I49" s="6">
        <f t="shared" si="5"/>
        <v>0</v>
      </c>
      <c r="J49" s="17" t="s">
        <v>18</v>
      </c>
    </row>
    <row r="50" spans="1:10" ht="18.75" customHeight="1">
      <c r="A50" s="59"/>
      <c r="B50" s="60"/>
      <c r="C50" s="18" t="s">
        <v>28</v>
      </c>
      <c r="D50" s="19">
        <f t="shared" ref="D50:I50" si="6">D47+D48+D49</f>
        <v>104214.62755999999</v>
      </c>
      <c r="E50" s="19">
        <f t="shared" si="6"/>
        <v>0</v>
      </c>
      <c r="F50" s="19">
        <f t="shared" si="6"/>
        <v>16801.939999999999</v>
      </c>
      <c r="G50" s="19">
        <f t="shared" si="6"/>
        <v>8081.65</v>
      </c>
      <c r="H50" s="19">
        <f t="shared" si="6"/>
        <v>79331.037559999997</v>
      </c>
      <c r="I50" s="19">
        <f t="shared" si="6"/>
        <v>0</v>
      </c>
      <c r="J50" s="20"/>
    </row>
    <row r="51" spans="1:10" ht="18.75" customHeight="1">
      <c r="A51" s="59"/>
      <c r="B51" s="60"/>
      <c r="C51" s="16">
        <v>2023</v>
      </c>
      <c r="D51" s="6">
        <f t="shared" ref="D51:I51" si="7">D22+D27+D33+D43+D38</f>
        <v>81442.878540000005</v>
      </c>
      <c r="E51" s="6">
        <f t="shared" si="7"/>
        <v>0</v>
      </c>
      <c r="F51" s="6">
        <f t="shared" si="7"/>
        <v>17059</v>
      </c>
      <c r="G51" s="6">
        <f t="shared" si="7"/>
        <v>16559.5</v>
      </c>
      <c r="H51" s="6">
        <f t="shared" si="7"/>
        <v>47824.378540000005</v>
      </c>
      <c r="I51" s="6">
        <f t="shared" si="7"/>
        <v>0</v>
      </c>
      <c r="J51" s="17" t="s">
        <v>21</v>
      </c>
    </row>
    <row r="52" spans="1:10" ht="18.75" customHeight="1">
      <c r="A52" s="59"/>
      <c r="B52" s="60"/>
      <c r="C52" s="16">
        <v>2023</v>
      </c>
      <c r="D52" s="6">
        <f t="shared" ref="D52:I52" si="8">D15</f>
        <v>31989.5</v>
      </c>
      <c r="E52" s="6">
        <f t="shared" si="8"/>
        <v>0</v>
      </c>
      <c r="F52" s="6">
        <f t="shared" si="8"/>
        <v>0</v>
      </c>
      <c r="G52" s="6">
        <f t="shared" si="8"/>
        <v>0</v>
      </c>
      <c r="H52" s="6">
        <f t="shared" si="8"/>
        <v>31989.5</v>
      </c>
      <c r="I52" s="6">
        <f t="shared" si="8"/>
        <v>0</v>
      </c>
      <c r="J52" s="17" t="s">
        <v>18</v>
      </c>
    </row>
    <row r="53" spans="1:10" ht="18.75" customHeight="1">
      <c r="A53" s="59"/>
      <c r="B53" s="60"/>
      <c r="C53" s="18" t="s">
        <v>28</v>
      </c>
      <c r="D53" s="19">
        <f t="shared" ref="D53:I53" si="9">D51+D52</f>
        <v>113432.37854000001</v>
      </c>
      <c r="E53" s="19">
        <f t="shared" si="9"/>
        <v>0</v>
      </c>
      <c r="F53" s="19">
        <f t="shared" si="9"/>
        <v>17059</v>
      </c>
      <c r="G53" s="19">
        <f t="shared" si="9"/>
        <v>16559.5</v>
      </c>
      <c r="H53" s="19">
        <f t="shared" si="9"/>
        <v>79813.878540000005</v>
      </c>
      <c r="I53" s="19">
        <f t="shared" si="9"/>
        <v>0</v>
      </c>
      <c r="J53" s="20"/>
    </row>
    <row r="54" spans="1:10" ht="18.75" customHeight="1">
      <c r="A54" s="59"/>
      <c r="B54" s="60"/>
      <c r="C54" s="16">
        <v>2024</v>
      </c>
      <c r="D54" s="6">
        <f t="shared" ref="D54:I54" si="10">D23+D28+D34+D44+D39</f>
        <v>78938.7</v>
      </c>
      <c r="E54" s="6">
        <f t="shared" si="10"/>
        <v>0</v>
      </c>
      <c r="F54" s="6">
        <f t="shared" si="10"/>
        <v>15437.5</v>
      </c>
      <c r="G54" s="6">
        <f t="shared" si="10"/>
        <v>0</v>
      </c>
      <c r="H54" s="6">
        <f t="shared" si="10"/>
        <v>63501.2</v>
      </c>
      <c r="I54" s="6">
        <f t="shared" si="10"/>
        <v>0</v>
      </c>
      <c r="J54" s="17" t="s">
        <v>21</v>
      </c>
    </row>
    <row r="55" spans="1:10" ht="18.75" customHeight="1">
      <c r="A55" s="59"/>
      <c r="B55" s="60"/>
      <c r="C55" s="16">
        <v>2024</v>
      </c>
      <c r="D55" s="6">
        <f t="shared" ref="D55:I55" si="11">D16</f>
        <v>32389.5</v>
      </c>
      <c r="E55" s="6">
        <f t="shared" si="11"/>
        <v>0</v>
      </c>
      <c r="F55" s="6">
        <f t="shared" si="11"/>
        <v>0</v>
      </c>
      <c r="G55" s="6">
        <f t="shared" si="11"/>
        <v>0</v>
      </c>
      <c r="H55" s="6">
        <f t="shared" si="11"/>
        <v>32389.5</v>
      </c>
      <c r="I55" s="6">
        <f t="shared" si="11"/>
        <v>0</v>
      </c>
      <c r="J55" s="17" t="s">
        <v>18</v>
      </c>
    </row>
    <row r="56" spans="1:10" ht="18.75" customHeight="1">
      <c r="A56" s="59"/>
      <c r="B56" s="60"/>
      <c r="C56" s="21" t="s">
        <v>28</v>
      </c>
      <c r="D56" s="19">
        <f t="shared" ref="D56:I56" si="12">D54+D55</f>
        <v>111328.2</v>
      </c>
      <c r="E56" s="19">
        <f t="shared" si="12"/>
        <v>0</v>
      </c>
      <c r="F56" s="19">
        <f t="shared" si="12"/>
        <v>15437.5</v>
      </c>
      <c r="G56" s="19">
        <f t="shared" si="12"/>
        <v>0</v>
      </c>
      <c r="H56" s="19">
        <f t="shared" si="12"/>
        <v>95890.7</v>
      </c>
      <c r="I56" s="19">
        <f t="shared" si="12"/>
        <v>0</v>
      </c>
      <c r="J56" s="20"/>
    </row>
    <row r="57" spans="1:10" ht="18.75" customHeight="1">
      <c r="A57" s="59"/>
      <c r="B57" s="60"/>
      <c r="C57" s="22">
        <v>2025</v>
      </c>
      <c r="D57" s="6">
        <f>D24+D29+D35+D45+D40</f>
        <v>83852.7</v>
      </c>
      <c r="E57" s="6">
        <f>E24+E29+E35+E45+E40</f>
        <v>0</v>
      </c>
      <c r="F57" s="6">
        <f>F24+F29+F35+F45+F40</f>
        <v>15437.5</v>
      </c>
      <c r="G57" s="6">
        <f>G24+G29+G35+G45+G40</f>
        <v>0</v>
      </c>
      <c r="H57" s="6">
        <f>H24+H29+H35+H45+H40</f>
        <v>68415.199999999997</v>
      </c>
      <c r="I57" s="6">
        <f>I24+I29+I35+I45</f>
        <v>0</v>
      </c>
      <c r="J57" s="17" t="s">
        <v>21</v>
      </c>
    </row>
    <row r="58" spans="1:10" ht="18.75" customHeight="1">
      <c r="A58" s="59"/>
      <c r="B58" s="60"/>
      <c r="C58" s="22">
        <v>2025</v>
      </c>
      <c r="D58" s="6">
        <f t="shared" ref="D58:I58" si="13">D17</f>
        <v>32389.5</v>
      </c>
      <c r="E58" s="6">
        <f t="shared" si="13"/>
        <v>0</v>
      </c>
      <c r="F58" s="6">
        <f t="shared" si="13"/>
        <v>0</v>
      </c>
      <c r="G58" s="6">
        <f t="shared" si="13"/>
        <v>0</v>
      </c>
      <c r="H58" s="6">
        <f t="shared" si="13"/>
        <v>32389.5</v>
      </c>
      <c r="I58" s="6">
        <f t="shared" si="13"/>
        <v>0</v>
      </c>
      <c r="J58" s="17" t="s">
        <v>18</v>
      </c>
    </row>
    <row r="59" spans="1:10" ht="18.75" customHeight="1">
      <c r="A59" s="59"/>
      <c r="B59" s="60"/>
      <c r="C59" s="18" t="s">
        <v>28</v>
      </c>
      <c r="D59" s="19">
        <f t="shared" ref="D59:I59" si="14">D57+D58</f>
        <v>116242.2</v>
      </c>
      <c r="E59" s="19">
        <f t="shared" si="14"/>
        <v>0</v>
      </c>
      <c r="F59" s="19">
        <f t="shared" si="14"/>
        <v>15437.5</v>
      </c>
      <c r="G59" s="19">
        <f t="shared" si="14"/>
        <v>0</v>
      </c>
      <c r="H59" s="19">
        <f t="shared" si="14"/>
        <v>100804.7</v>
      </c>
      <c r="I59" s="19">
        <f t="shared" si="14"/>
        <v>0</v>
      </c>
      <c r="J59" s="20"/>
    </row>
    <row r="60" spans="1:10" ht="18.75" customHeight="1">
      <c r="A60" s="59"/>
      <c r="B60" s="60"/>
      <c r="C60" s="16">
        <v>2026</v>
      </c>
      <c r="D60" s="6">
        <f>D30+D25+D36+D41+D46</f>
        <v>83852.7</v>
      </c>
      <c r="E60" s="6">
        <f>E30+E25+E36+E41+E46</f>
        <v>0</v>
      </c>
      <c r="F60" s="6">
        <f>F30+F25+F36+F41+F46</f>
        <v>15437.5</v>
      </c>
      <c r="G60" s="6">
        <f>G30+G25+G36+G41+G46</f>
        <v>0</v>
      </c>
      <c r="H60" s="6">
        <f>H30+H25+H36+H41+H46</f>
        <v>68415.199999999997</v>
      </c>
      <c r="I60" s="6">
        <f>I27+I32+I38+I48</f>
        <v>0</v>
      </c>
      <c r="J60" s="17" t="s">
        <v>21</v>
      </c>
    </row>
    <row r="61" spans="1:10" ht="18.75" customHeight="1">
      <c r="A61" s="59"/>
      <c r="B61" s="60"/>
      <c r="C61" s="16">
        <v>2026</v>
      </c>
      <c r="D61" s="6">
        <f>D18</f>
        <v>32389.5</v>
      </c>
      <c r="E61" s="6">
        <f>E18</f>
        <v>0</v>
      </c>
      <c r="F61" s="6">
        <f>F18</f>
        <v>0</v>
      </c>
      <c r="G61" s="6">
        <f>G18</f>
        <v>0</v>
      </c>
      <c r="H61" s="6">
        <f>H18</f>
        <v>32389.5</v>
      </c>
      <c r="I61" s="6">
        <f>I20</f>
        <v>0</v>
      </c>
      <c r="J61" s="17" t="s">
        <v>18</v>
      </c>
    </row>
    <row r="62" spans="1:10" ht="18.75" customHeight="1">
      <c r="A62" s="61"/>
      <c r="B62" s="62"/>
      <c r="C62" s="18" t="s">
        <v>28</v>
      </c>
      <c r="D62" s="19">
        <f t="shared" ref="D62:I62" si="15">D60+D61</f>
        <v>116242.2</v>
      </c>
      <c r="E62" s="19">
        <f t="shared" si="15"/>
        <v>0</v>
      </c>
      <c r="F62" s="19">
        <f t="shared" si="15"/>
        <v>15437.5</v>
      </c>
      <c r="G62" s="19">
        <f t="shared" si="15"/>
        <v>0</v>
      </c>
      <c r="H62" s="19">
        <f t="shared" si="15"/>
        <v>100804.7</v>
      </c>
      <c r="I62" s="19">
        <f t="shared" si="15"/>
        <v>0</v>
      </c>
      <c r="J62" s="20"/>
    </row>
    <row r="63" spans="1:10" ht="18.75" customHeight="1">
      <c r="A63" s="63" t="s">
        <v>9</v>
      </c>
      <c r="B63" s="64"/>
      <c r="C63" s="23" t="s">
        <v>29</v>
      </c>
      <c r="D63" s="24">
        <f t="shared" ref="D63:I63" si="16">D50+D53+D56+D59+D62</f>
        <v>561459.60609999998</v>
      </c>
      <c r="E63" s="24">
        <f t="shared" si="16"/>
        <v>0</v>
      </c>
      <c r="F63" s="24">
        <f t="shared" si="16"/>
        <v>80173.440000000002</v>
      </c>
      <c r="G63" s="24">
        <f t="shared" si="16"/>
        <v>24641.15</v>
      </c>
      <c r="H63" s="24">
        <f t="shared" si="16"/>
        <v>456645.01610000001</v>
      </c>
      <c r="I63" s="24">
        <f t="shared" si="16"/>
        <v>0</v>
      </c>
      <c r="J63" s="25"/>
    </row>
    <row r="64" spans="1:10" ht="18.75" customHeight="1">
      <c r="A64" s="65" t="s">
        <v>30</v>
      </c>
      <c r="B64" s="45"/>
      <c r="C64" s="45"/>
      <c r="D64" s="45"/>
      <c r="E64" s="45"/>
      <c r="F64" s="45"/>
      <c r="G64" s="45"/>
      <c r="H64" s="45"/>
      <c r="I64" s="45"/>
      <c r="J64" s="46"/>
    </row>
    <row r="65" spans="1:10" ht="18.75" customHeight="1">
      <c r="A65" s="51">
        <v>1</v>
      </c>
      <c r="B65" s="66" t="s">
        <v>31</v>
      </c>
      <c r="C65" s="10">
        <v>2022</v>
      </c>
      <c r="D65" s="6">
        <f t="shared" ref="D65:D74" si="17">E65+F65+G65+H65</f>
        <v>237</v>
      </c>
      <c r="E65" s="7">
        <v>0</v>
      </c>
      <c r="F65" s="7">
        <v>0</v>
      </c>
      <c r="G65" s="7">
        <v>0</v>
      </c>
      <c r="H65" s="7">
        <v>237</v>
      </c>
      <c r="I65" s="7">
        <v>0</v>
      </c>
      <c r="J65" s="4" t="s">
        <v>21</v>
      </c>
    </row>
    <row r="66" spans="1:10" ht="18.75" customHeight="1">
      <c r="A66" s="52"/>
      <c r="B66" s="66"/>
      <c r="C66" s="10">
        <v>2023</v>
      </c>
      <c r="D66" s="6">
        <f t="shared" si="17"/>
        <v>252</v>
      </c>
      <c r="E66" s="7">
        <v>0</v>
      </c>
      <c r="F66" s="7">
        <v>0</v>
      </c>
      <c r="G66" s="7">
        <v>0</v>
      </c>
      <c r="H66" s="7">
        <v>252</v>
      </c>
      <c r="I66" s="7">
        <v>0</v>
      </c>
      <c r="J66" s="4" t="s">
        <v>21</v>
      </c>
    </row>
    <row r="67" spans="1:10" ht="18.75" customHeight="1">
      <c r="A67" s="52"/>
      <c r="B67" s="66"/>
      <c r="C67" s="4">
        <v>2024</v>
      </c>
      <c r="D67" s="6">
        <f t="shared" si="17"/>
        <v>267.89999999999998</v>
      </c>
      <c r="E67" s="7">
        <v>0</v>
      </c>
      <c r="F67" s="7">
        <v>0</v>
      </c>
      <c r="G67" s="7">
        <v>0</v>
      </c>
      <c r="H67" s="7">
        <v>267.89999999999998</v>
      </c>
      <c r="I67" s="7">
        <v>0</v>
      </c>
      <c r="J67" s="4" t="s">
        <v>21</v>
      </c>
    </row>
    <row r="68" spans="1:10" ht="18.75" customHeight="1">
      <c r="A68" s="52"/>
      <c r="B68" s="66"/>
      <c r="C68" s="4">
        <v>2025</v>
      </c>
      <c r="D68" s="6">
        <f t="shared" si="17"/>
        <v>297</v>
      </c>
      <c r="E68" s="7">
        <v>0</v>
      </c>
      <c r="F68" s="7">
        <v>0</v>
      </c>
      <c r="G68" s="7">
        <v>0</v>
      </c>
      <c r="H68" s="7">
        <v>297</v>
      </c>
      <c r="I68" s="7">
        <v>0</v>
      </c>
      <c r="J68" s="4" t="s">
        <v>21</v>
      </c>
    </row>
    <row r="69" spans="1:10" ht="18.75" customHeight="1">
      <c r="A69" s="53"/>
      <c r="B69" s="66"/>
      <c r="C69" s="4">
        <v>2026</v>
      </c>
      <c r="D69" s="6">
        <f t="shared" si="17"/>
        <v>297</v>
      </c>
      <c r="E69" s="7">
        <v>0</v>
      </c>
      <c r="F69" s="7">
        <v>0</v>
      </c>
      <c r="G69" s="7">
        <v>0</v>
      </c>
      <c r="H69" s="7">
        <v>297</v>
      </c>
      <c r="I69" s="7">
        <v>0</v>
      </c>
      <c r="J69" s="4" t="s">
        <v>21</v>
      </c>
    </row>
    <row r="70" spans="1:10" ht="18.75" customHeight="1">
      <c r="A70" s="48">
        <v>2</v>
      </c>
      <c r="B70" s="49" t="s">
        <v>32</v>
      </c>
      <c r="C70" s="4">
        <v>2022</v>
      </c>
      <c r="D70" s="6">
        <f t="shared" si="17"/>
        <v>965.94599000000005</v>
      </c>
      <c r="E70" s="7">
        <v>0</v>
      </c>
      <c r="F70" s="7">
        <v>0</v>
      </c>
      <c r="G70" s="7">
        <v>0</v>
      </c>
      <c r="H70" s="7">
        <v>965.94599000000005</v>
      </c>
      <c r="I70" s="7">
        <v>0</v>
      </c>
      <c r="J70" s="4" t="s">
        <v>21</v>
      </c>
    </row>
    <row r="71" spans="1:10" ht="18.75" customHeight="1">
      <c r="A71" s="48"/>
      <c r="B71" s="50"/>
      <c r="C71" s="4">
        <v>2023</v>
      </c>
      <c r="D71" s="6">
        <f t="shared" si="17"/>
        <v>1915.3839699999999</v>
      </c>
      <c r="E71" s="7">
        <v>0</v>
      </c>
      <c r="F71" s="7">
        <v>577.33000000000004</v>
      </c>
      <c r="G71" s="7">
        <v>0</v>
      </c>
      <c r="H71" s="7">
        <v>1338.0539699999999</v>
      </c>
      <c r="I71" s="7">
        <v>0</v>
      </c>
      <c r="J71" s="4" t="s">
        <v>21</v>
      </c>
    </row>
    <row r="72" spans="1:10" ht="18.75" customHeight="1">
      <c r="A72" s="48"/>
      <c r="B72" s="50"/>
      <c r="C72" s="4">
        <v>2024</v>
      </c>
      <c r="D72" s="6">
        <f t="shared" si="17"/>
        <v>1669.2550000000001</v>
      </c>
      <c r="E72" s="7">
        <v>0</v>
      </c>
      <c r="F72" s="7">
        <v>567.85500000000002</v>
      </c>
      <c r="G72" s="7">
        <v>0</v>
      </c>
      <c r="H72" s="7">
        <v>1101.4000000000001</v>
      </c>
      <c r="I72" s="7">
        <v>0</v>
      </c>
      <c r="J72" s="4" t="s">
        <v>21</v>
      </c>
    </row>
    <row r="73" spans="1:10" ht="18.75" customHeight="1">
      <c r="A73" s="48"/>
      <c r="B73" s="50"/>
      <c r="C73" s="4">
        <v>2025</v>
      </c>
      <c r="D73" s="6">
        <f t="shared" si="17"/>
        <v>1798.23</v>
      </c>
      <c r="E73" s="7">
        <v>0</v>
      </c>
      <c r="F73" s="7">
        <v>577.33000000000004</v>
      </c>
      <c r="G73" s="7">
        <v>0</v>
      </c>
      <c r="H73" s="7">
        <v>1220.9000000000001</v>
      </c>
      <c r="I73" s="7">
        <v>0</v>
      </c>
      <c r="J73" s="4" t="s">
        <v>21</v>
      </c>
    </row>
    <row r="74" spans="1:10" ht="18.75" customHeight="1">
      <c r="A74" s="48"/>
      <c r="B74" s="50"/>
      <c r="C74" s="4">
        <v>2026</v>
      </c>
      <c r="D74" s="6">
        <f t="shared" si="17"/>
        <v>1798.23</v>
      </c>
      <c r="E74" s="7">
        <v>0</v>
      </c>
      <c r="F74" s="7">
        <v>577.33000000000004</v>
      </c>
      <c r="G74" s="7">
        <v>0</v>
      </c>
      <c r="H74" s="7">
        <v>1220.9000000000001</v>
      </c>
      <c r="I74" s="7">
        <v>0</v>
      </c>
      <c r="J74" s="4" t="s">
        <v>21</v>
      </c>
    </row>
    <row r="75" spans="1:10" ht="18.75" customHeight="1">
      <c r="A75" s="67" t="s">
        <v>27</v>
      </c>
      <c r="B75" s="68"/>
      <c r="C75" s="26">
        <v>2022</v>
      </c>
      <c r="D75" s="27">
        <f t="shared" ref="D75:D79" si="18">D65+D70</f>
        <v>1202.9459900000002</v>
      </c>
      <c r="E75" s="27">
        <f t="shared" ref="E75:E79" si="19">E65+E70</f>
        <v>0</v>
      </c>
      <c r="F75" s="27">
        <f t="shared" ref="F75:F79" si="20">F65+F70</f>
        <v>0</v>
      </c>
      <c r="G75" s="27">
        <f t="shared" ref="G75:G79" si="21">G65+G70</f>
        <v>0</v>
      </c>
      <c r="H75" s="27">
        <f t="shared" ref="H75:H79" si="22">H65+H70</f>
        <v>1202.9459900000002</v>
      </c>
      <c r="I75" s="27">
        <f t="shared" ref="I75:I79" si="23">I65+I70</f>
        <v>0</v>
      </c>
      <c r="J75" s="28" t="s">
        <v>21</v>
      </c>
    </row>
    <row r="76" spans="1:10" ht="18.75" customHeight="1">
      <c r="A76" s="69"/>
      <c r="B76" s="70"/>
      <c r="C76" s="26">
        <v>2023</v>
      </c>
      <c r="D76" s="27">
        <f t="shared" si="18"/>
        <v>2167.3839699999999</v>
      </c>
      <c r="E76" s="27">
        <f t="shared" si="19"/>
        <v>0</v>
      </c>
      <c r="F76" s="27">
        <f t="shared" si="20"/>
        <v>577.33000000000004</v>
      </c>
      <c r="G76" s="27">
        <f t="shared" si="21"/>
        <v>0</v>
      </c>
      <c r="H76" s="27">
        <f t="shared" si="22"/>
        <v>1590.0539699999999</v>
      </c>
      <c r="I76" s="27">
        <f t="shared" si="23"/>
        <v>0</v>
      </c>
      <c r="J76" s="28" t="s">
        <v>21</v>
      </c>
    </row>
    <row r="77" spans="1:10" ht="18.75" customHeight="1">
      <c r="A77" s="69"/>
      <c r="B77" s="70"/>
      <c r="C77" s="26">
        <v>2024</v>
      </c>
      <c r="D77" s="27">
        <f t="shared" si="18"/>
        <v>1937.1550000000002</v>
      </c>
      <c r="E77" s="27">
        <f t="shared" si="19"/>
        <v>0</v>
      </c>
      <c r="F77" s="27">
        <f t="shared" si="20"/>
        <v>567.85500000000002</v>
      </c>
      <c r="G77" s="27">
        <f t="shared" si="21"/>
        <v>0</v>
      </c>
      <c r="H77" s="27">
        <f t="shared" si="22"/>
        <v>1369.3000000000002</v>
      </c>
      <c r="I77" s="27">
        <f t="shared" si="23"/>
        <v>0</v>
      </c>
      <c r="J77" s="28" t="s">
        <v>21</v>
      </c>
    </row>
    <row r="78" spans="1:10" ht="18.75" customHeight="1">
      <c r="A78" s="69"/>
      <c r="B78" s="70"/>
      <c r="C78" s="29">
        <v>2025</v>
      </c>
      <c r="D78" s="27">
        <f t="shared" si="18"/>
        <v>2095.23</v>
      </c>
      <c r="E78" s="27">
        <f t="shared" si="19"/>
        <v>0</v>
      </c>
      <c r="F78" s="27">
        <f t="shared" si="20"/>
        <v>577.33000000000004</v>
      </c>
      <c r="G78" s="27">
        <f t="shared" si="21"/>
        <v>0</v>
      </c>
      <c r="H78" s="27">
        <f t="shared" si="22"/>
        <v>1517.9</v>
      </c>
      <c r="I78" s="27">
        <f t="shared" si="23"/>
        <v>0</v>
      </c>
      <c r="J78" s="28" t="s">
        <v>21</v>
      </c>
    </row>
    <row r="79" spans="1:10" ht="18.75" customHeight="1">
      <c r="A79" s="69"/>
      <c r="B79" s="70"/>
      <c r="C79" s="29">
        <v>2026</v>
      </c>
      <c r="D79" s="27">
        <f t="shared" si="18"/>
        <v>2095.23</v>
      </c>
      <c r="E79" s="27">
        <f t="shared" si="19"/>
        <v>0</v>
      </c>
      <c r="F79" s="27">
        <f t="shared" si="20"/>
        <v>577.33000000000004</v>
      </c>
      <c r="G79" s="27">
        <f t="shared" si="21"/>
        <v>0</v>
      </c>
      <c r="H79" s="27">
        <f t="shared" si="22"/>
        <v>1517.9</v>
      </c>
      <c r="I79" s="27">
        <f t="shared" si="23"/>
        <v>0</v>
      </c>
      <c r="J79" s="28" t="s">
        <v>21</v>
      </c>
    </row>
    <row r="80" spans="1:10" ht="18.75" customHeight="1">
      <c r="A80" s="71" t="s">
        <v>9</v>
      </c>
      <c r="B80" s="71"/>
      <c r="C80" s="23" t="s">
        <v>29</v>
      </c>
      <c r="D80" s="24">
        <f t="shared" ref="D80:I80" si="24">D75+D76+D77+D78+D79</f>
        <v>9497.9449599999989</v>
      </c>
      <c r="E80" s="24">
        <f t="shared" si="24"/>
        <v>0</v>
      </c>
      <c r="F80" s="24">
        <f t="shared" si="24"/>
        <v>2299.8449999999998</v>
      </c>
      <c r="G80" s="24">
        <f t="shared" si="24"/>
        <v>0</v>
      </c>
      <c r="H80" s="24">
        <f t="shared" si="24"/>
        <v>7198.0999599999996</v>
      </c>
      <c r="I80" s="24">
        <f t="shared" si="24"/>
        <v>0</v>
      </c>
      <c r="J80" s="25"/>
    </row>
    <row r="81" spans="1:10" ht="37.15" customHeight="1">
      <c r="A81" s="44" t="s">
        <v>33</v>
      </c>
      <c r="B81" s="45"/>
      <c r="C81" s="45"/>
      <c r="D81" s="45"/>
      <c r="E81" s="45"/>
      <c r="F81" s="45"/>
      <c r="G81" s="45"/>
      <c r="H81" s="45"/>
      <c r="I81" s="45"/>
      <c r="J81" s="46"/>
    </row>
    <row r="82" spans="1:10" ht="18.75" customHeight="1">
      <c r="A82" s="47">
        <v>1</v>
      </c>
      <c r="B82" s="49" t="s">
        <v>34</v>
      </c>
      <c r="C82" s="4">
        <v>2022</v>
      </c>
      <c r="D82" s="6">
        <f t="shared" ref="D82:D86" si="25">E82+F82+G82+H82+I82</f>
        <v>1000</v>
      </c>
      <c r="E82" s="7">
        <v>0</v>
      </c>
      <c r="F82" s="7">
        <v>0</v>
      </c>
      <c r="G82" s="7">
        <v>0</v>
      </c>
      <c r="H82" s="7">
        <v>1000</v>
      </c>
      <c r="I82" s="7">
        <v>0</v>
      </c>
      <c r="J82" s="4" t="s">
        <v>18</v>
      </c>
    </row>
    <row r="83" spans="1:10" ht="18.75" customHeight="1">
      <c r="A83" s="48"/>
      <c r="B83" s="50"/>
      <c r="C83" s="4">
        <v>2023</v>
      </c>
      <c r="D83" s="6">
        <f t="shared" si="25"/>
        <v>1000</v>
      </c>
      <c r="E83" s="7">
        <v>0</v>
      </c>
      <c r="F83" s="7">
        <v>0</v>
      </c>
      <c r="G83" s="7">
        <v>0</v>
      </c>
      <c r="H83" s="7">
        <v>1000</v>
      </c>
      <c r="I83" s="7">
        <v>0</v>
      </c>
      <c r="J83" s="4" t="s">
        <v>18</v>
      </c>
    </row>
    <row r="84" spans="1:10" ht="18.75" customHeight="1">
      <c r="A84" s="48"/>
      <c r="B84" s="50"/>
      <c r="C84" s="4">
        <v>2024</v>
      </c>
      <c r="D84" s="6">
        <f t="shared" si="25"/>
        <v>1000</v>
      </c>
      <c r="E84" s="7">
        <v>0</v>
      </c>
      <c r="F84" s="7">
        <v>0</v>
      </c>
      <c r="G84" s="7">
        <v>0</v>
      </c>
      <c r="H84" s="7">
        <v>1000</v>
      </c>
      <c r="I84" s="7">
        <v>0</v>
      </c>
      <c r="J84" s="4" t="s">
        <v>18</v>
      </c>
    </row>
    <row r="85" spans="1:10" ht="18.75" customHeight="1">
      <c r="A85" s="48"/>
      <c r="B85" s="50"/>
      <c r="C85" s="4">
        <v>2025</v>
      </c>
      <c r="D85" s="6">
        <f t="shared" si="25"/>
        <v>1000</v>
      </c>
      <c r="E85" s="7">
        <v>0</v>
      </c>
      <c r="F85" s="7">
        <v>0</v>
      </c>
      <c r="G85" s="7">
        <v>0</v>
      </c>
      <c r="H85" s="7">
        <v>1000</v>
      </c>
      <c r="I85" s="7">
        <v>0</v>
      </c>
      <c r="J85" s="4" t="s">
        <v>18</v>
      </c>
    </row>
    <row r="86" spans="1:10" ht="18.75" customHeight="1">
      <c r="A86" s="48"/>
      <c r="B86" s="72"/>
      <c r="C86" s="4">
        <v>2026</v>
      </c>
      <c r="D86" s="6">
        <f t="shared" si="25"/>
        <v>1000</v>
      </c>
      <c r="E86" s="7">
        <v>0</v>
      </c>
      <c r="F86" s="7">
        <v>0</v>
      </c>
      <c r="G86" s="7">
        <v>0</v>
      </c>
      <c r="H86" s="7">
        <v>1000</v>
      </c>
      <c r="I86" s="7">
        <v>0</v>
      </c>
      <c r="J86" s="4" t="s">
        <v>18</v>
      </c>
    </row>
    <row r="87" spans="1:10" ht="14.5">
      <c r="A87" s="67" t="s">
        <v>27</v>
      </c>
      <c r="B87" s="68"/>
      <c r="C87" s="30">
        <v>2022</v>
      </c>
      <c r="D87" s="19">
        <f t="shared" ref="D87:D91" si="26">D82</f>
        <v>1000</v>
      </c>
      <c r="E87" s="19">
        <f t="shared" ref="E87:E91" si="27">E82</f>
        <v>0</v>
      </c>
      <c r="F87" s="19">
        <f t="shared" ref="F87:F91" si="28">F82</f>
        <v>0</v>
      </c>
      <c r="G87" s="19">
        <f t="shared" ref="G87:G91" si="29">G82</f>
        <v>0</v>
      </c>
      <c r="H87" s="19">
        <f t="shared" ref="H87:H91" si="30">H82</f>
        <v>1000</v>
      </c>
      <c r="I87" s="19">
        <f t="shared" ref="I87:I91" si="31">I82</f>
        <v>0</v>
      </c>
      <c r="J87" s="30" t="s">
        <v>18</v>
      </c>
    </row>
    <row r="88" spans="1:10" ht="14.5">
      <c r="A88" s="69"/>
      <c r="B88" s="70"/>
      <c r="C88" s="30">
        <v>2023</v>
      </c>
      <c r="D88" s="19">
        <f t="shared" si="26"/>
        <v>1000</v>
      </c>
      <c r="E88" s="19">
        <f t="shared" si="27"/>
        <v>0</v>
      </c>
      <c r="F88" s="19">
        <f t="shared" si="28"/>
        <v>0</v>
      </c>
      <c r="G88" s="19">
        <f t="shared" si="29"/>
        <v>0</v>
      </c>
      <c r="H88" s="19">
        <f t="shared" si="30"/>
        <v>1000</v>
      </c>
      <c r="I88" s="19">
        <f t="shared" si="31"/>
        <v>0</v>
      </c>
      <c r="J88" s="30" t="s">
        <v>18</v>
      </c>
    </row>
    <row r="89" spans="1:10" ht="14.5">
      <c r="A89" s="69"/>
      <c r="B89" s="70"/>
      <c r="C89" s="30">
        <v>2024</v>
      </c>
      <c r="D89" s="19">
        <f t="shared" si="26"/>
        <v>1000</v>
      </c>
      <c r="E89" s="19">
        <f t="shared" si="27"/>
        <v>0</v>
      </c>
      <c r="F89" s="19">
        <f t="shared" si="28"/>
        <v>0</v>
      </c>
      <c r="G89" s="19">
        <f t="shared" si="29"/>
        <v>0</v>
      </c>
      <c r="H89" s="19">
        <f t="shared" si="30"/>
        <v>1000</v>
      </c>
      <c r="I89" s="19">
        <f t="shared" si="31"/>
        <v>0</v>
      </c>
      <c r="J89" s="30" t="s">
        <v>18</v>
      </c>
    </row>
    <row r="90" spans="1:10" ht="14.5">
      <c r="A90" s="69"/>
      <c r="B90" s="70"/>
      <c r="C90" s="30">
        <v>2025</v>
      </c>
      <c r="D90" s="19">
        <f t="shared" si="26"/>
        <v>1000</v>
      </c>
      <c r="E90" s="19">
        <f t="shared" si="27"/>
        <v>0</v>
      </c>
      <c r="F90" s="19">
        <f t="shared" si="28"/>
        <v>0</v>
      </c>
      <c r="G90" s="19">
        <f t="shared" si="29"/>
        <v>0</v>
      </c>
      <c r="H90" s="19">
        <f t="shared" si="30"/>
        <v>1000</v>
      </c>
      <c r="I90" s="19">
        <f t="shared" si="31"/>
        <v>0</v>
      </c>
      <c r="J90" s="30" t="s">
        <v>18</v>
      </c>
    </row>
    <row r="91" spans="1:10" ht="14.5">
      <c r="A91" s="63"/>
      <c r="B91" s="73"/>
      <c r="C91" s="30">
        <v>2026</v>
      </c>
      <c r="D91" s="19">
        <f t="shared" si="26"/>
        <v>1000</v>
      </c>
      <c r="E91" s="19">
        <f t="shared" si="27"/>
        <v>0</v>
      </c>
      <c r="F91" s="19">
        <f t="shared" si="28"/>
        <v>0</v>
      </c>
      <c r="G91" s="19">
        <f t="shared" si="29"/>
        <v>0</v>
      </c>
      <c r="H91" s="19">
        <f t="shared" si="30"/>
        <v>1000</v>
      </c>
      <c r="I91" s="19">
        <f t="shared" si="31"/>
        <v>0</v>
      </c>
      <c r="J91" s="30" t="s">
        <v>18</v>
      </c>
    </row>
    <row r="92" spans="1:10">
      <c r="A92" s="74" t="s">
        <v>9</v>
      </c>
      <c r="B92" s="75"/>
      <c r="C92" s="23" t="s">
        <v>29</v>
      </c>
      <c r="D92" s="24">
        <f t="shared" ref="D92:I92" si="32">D87+D88+D89+D90+D91</f>
        <v>5000</v>
      </c>
      <c r="E92" s="24">
        <f t="shared" si="32"/>
        <v>0</v>
      </c>
      <c r="F92" s="24">
        <f t="shared" si="32"/>
        <v>0</v>
      </c>
      <c r="G92" s="24">
        <f t="shared" si="32"/>
        <v>0</v>
      </c>
      <c r="H92" s="24">
        <f t="shared" si="32"/>
        <v>5000</v>
      </c>
      <c r="I92" s="24">
        <f t="shared" si="32"/>
        <v>0</v>
      </c>
      <c r="J92" s="23"/>
    </row>
    <row r="93" spans="1:10" ht="13.9" customHeight="1">
      <c r="A93" s="67" t="s">
        <v>35</v>
      </c>
      <c r="B93" s="68"/>
      <c r="C93" s="31">
        <v>2022</v>
      </c>
      <c r="D93" s="32">
        <f t="shared" ref="D93:I93" si="33">D47</f>
        <v>2194.4416000000001</v>
      </c>
      <c r="E93" s="32">
        <f t="shared" si="33"/>
        <v>0</v>
      </c>
      <c r="F93" s="32">
        <f t="shared" si="33"/>
        <v>0</v>
      </c>
      <c r="G93" s="32">
        <f t="shared" si="33"/>
        <v>0</v>
      </c>
      <c r="H93" s="32">
        <f t="shared" si="33"/>
        <v>2194.4416000000001</v>
      </c>
      <c r="I93" s="32">
        <f t="shared" si="33"/>
        <v>0</v>
      </c>
      <c r="J93" s="33" t="s">
        <v>20</v>
      </c>
    </row>
    <row r="94" spans="1:10" ht="13.9" customHeight="1">
      <c r="A94" s="69"/>
      <c r="B94" s="70"/>
      <c r="C94" s="31">
        <v>2022</v>
      </c>
      <c r="D94" s="32">
        <f t="shared" ref="D94:I94" si="34">D48+D75</f>
        <v>73845.831949999993</v>
      </c>
      <c r="E94" s="32">
        <f t="shared" si="34"/>
        <v>0</v>
      </c>
      <c r="F94" s="32">
        <f t="shared" si="34"/>
        <v>16801.939999999999</v>
      </c>
      <c r="G94" s="32">
        <f t="shared" si="34"/>
        <v>8081.65</v>
      </c>
      <c r="H94" s="32">
        <f t="shared" si="34"/>
        <v>48962.241949999996</v>
      </c>
      <c r="I94" s="32">
        <f t="shared" si="34"/>
        <v>0</v>
      </c>
      <c r="J94" s="33" t="s">
        <v>21</v>
      </c>
    </row>
    <row r="95" spans="1:10" ht="13.9" customHeight="1">
      <c r="A95" s="69"/>
      <c r="B95" s="70"/>
      <c r="C95" s="31">
        <v>2022</v>
      </c>
      <c r="D95" s="32">
        <f t="shared" ref="D95:I95" si="35">D49+D87</f>
        <v>30377.3</v>
      </c>
      <c r="E95" s="32">
        <f t="shared" si="35"/>
        <v>0</v>
      </c>
      <c r="F95" s="32">
        <f t="shared" si="35"/>
        <v>0</v>
      </c>
      <c r="G95" s="32">
        <f t="shared" si="35"/>
        <v>0</v>
      </c>
      <c r="H95" s="32">
        <f t="shared" si="35"/>
        <v>30377.3</v>
      </c>
      <c r="I95" s="32">
        <f t="shared" si="35"/>
        <v>0</v>
      </c>
      <c r="J95" s="33" t="s">
        <v>18</v>
      </c>
    </row>
    <row r="96" spans="1:10" ht="13.9" customHeight="1">
      <c r="A96" s="69"/>
      <c r="B96" s="70"/>
      <c r="C96" s="30" t="s">
        <v>28</v>
      </c>
      <c r="D96" s="34">
        <f t="shared" ref="D96:I96" si="36">D93+D94+D95</f>
        <v>106417.57355</v>
      </c>
      <c r="E96" s="34">
        <f t="shared" si="36"/>
        <v>0</v>
      </c>
      <c r="F96" s="34">
        <f t="shared" si="36"/>
        <v>16801.939999999999</v>
      </c>
      <c r="G96" s="34">
        <f t="shared" si="36"/>
        <v>8081.65</v>
      </c>
      <c r="H96" s="34">
        <f t="shared" si="36"/>
        <v>81533.98354999999</v>
      </c>
      <c r="I96" s="34">
        <f t="shared" si="36"/>
        <v>0</v>
      </c>
      <c r="J96" s="35"/>
    </row>
    <row r="97" spans="1:10" ht="13.9" customHeight="1">
      <c r="A97" s="69"/>
      <c r="B97" s="70"/>
      <c r="C97" s="31">
        <v>2023</v>
      </c>
      <c r="D97" s="32">
        <f t="shared" ref="D97:I97" si="37">D51+D76</f>
        <v>83610.26251</v>
      </c>
      <c r="E97" s="32">
        <f t="shared" si="37"/>
        <v>0</v>
      </c>
      <c r="F97" s="32">
        <f t="shared" si="37"/>
        <v>17636.330000000002</v>
      </c>
      <c r="G97" s="32">
        <f t="shared" si="37"/>
        <v>16559.5</v>
      </c>
      <c r="H97" s="32">
        <f t="shared" si="37"/>
        <v>49414.432510000006</v>
      </c>
      <c r="I97" s="32">
        <f t="shared" si="37"/>
        <v>0</v>
      </c>
      <c r="J97" s="33" t="s">
        <v>21</v>
      </c>
    </row>
    <row r="98" spans="1:10" ht="13.9" customHeight="1">
      <c r="A98" s="69"/>
      <c r="B98" s="70"/>
      <c r="C98" s="31">
        <v>2023</v>
      </c>
      <c r="D98" s="32">
        <f t="shared" ref="D98:I98" si="38">D52+D88</f>
        <v>32989.5</v>
      </c>
      <c r="E98" s="32">
        <f t="shared" si="38"/>
        <v>0</v>
      </c>
      <c r="F98" s="32">
        <f t="shared" si="38"/>
        <v>0</v>
      </c>
      <c r="G98" s="32">
        <f t="shared" si="38"/>
        <v>0</v>
      </c>
      <c r="H98" s="32">
        <f t="shared" si="38"/>
        <v>32989.5</v>
      </c>
      <c r="I98" s="32">
        <f t="shared" si="38"/>
        <v>0</v>
      </c>
      <c r="J98" s="33" t="s">
        <v>18</v>
      </c>
    </row>
    <row r="99" spans="1:10" ht="13.9" customHeight="1">
      <c r="A99" s="69"/>
      <c r="B99" s="70"/>
      <c r="C99" s="30" t="s">
        <v>28</v>
      </c>
      <c r="D99" s="34">
        <f t="shared" ref="D99:I99" si="39">D97+D98</f>
        <v>116599.76251</v>
      </c>
      <c r="E99" s="34">
        <f t="shared" si="39"/>
        <v>0</v>
      </c>
      <c r="F99" s="34">
        <f t="shared" si="39"/>
        <v>17636.330000000002</v>
      </c>
      <c r="G99" s="34">
        <f t="shared" si="39"/>
        <v>16559.5</v>
      </c>
      <c r="H99" s="34">
        <f t="shared" si="39"/>
        <v>82403.932510000013</v>
      </c>
      <c r="I99" s="34">
        <f t="shared" si="39"/>
        <v>0</v>
      </c>
      <c r="J99" s="35"/>
    </row>
    <row r="100" spans="1:10" ht="13.9" customHeight="1">
      <c r="A100" s="69"/>
      <c r="B100" s="70"/>
      <c r="C100" s="31">
        <v>2024</v>
      </c>
      <c r="D100" s="32">
        <f>D54+D77</f>
        <v>80875.854999999996</v>
      </c>
      <c r="E100" s="32">
        <f>E77</f>
        <v>0</v>
      </c>
      <c r="F100" s="32">
        <f>F54+F77</f>
        <v>16005.355</v>
      </c>
      <c r="G100" s="32">
        <f>G77</f>
        <v>0</v>
      </c>
      <c r="H100" s="32">
        <f>H54+H77</f>
        <v>64870.5</v>
      </c>
      <c r="I100" s="32">
        <f>I77</f>
        <v>0</v>
      </c>
      <c r="J100" s="33" t="s">
        <v>21</v>
      </c>
    </row>
    <row r="101" spans="1:10" ht="13.9" customHeight="1">
      <c r="A101" s="69"/>
      <c r="B101" s="70"/>
      <c r="C101" s="31">
        <v>2024</v>
      </c>
      <c r="D101" s="32">
        <f t="shared" ref="D101:I101" si="40">D55+D89</f>
        <v>33389.5</v>
      </c>
      <c r="E101" s="32">
        <f t="shared" si="40"/>
        <v>0</v>
      </c>
      <c r="F101" s="32">
        <f t="shared" si="40"/>
        <v>0</v>
      </c>
      <c r="G101" s="32">
        <f t="shared" si="40"/>
        <v>0</v>
      </c>
      <c r="H101" s="32">
        <f t="shared" si="40"/>
        <v>33389.5</v>
      </c>
      <c r="I101" s="32">
        <f t="shared" si="40"/>
        <v>0</v>
      </c>
      <c r="J101" s="33" t="s">
        <v>18</v>
      </c>
    </row>
    <row r="102" spans="1:10" ht="13.9" customHeight="1">
      <c r="A102" s="69"/>
      <c r="B102" s="70"/>
      <c r="C102" s="36" t="s">
        <v>28</v>
      </c>
      <c r="D102" s="34">
        <f t="shared" ref="D102:I102" si="41">D100+D101</f>
        <v>114265.355</v>
      </c>
      <c r="E102" s="34">
        <f t="shared" si="41"/>
        <v>0</v>
      </c>
      <c r="F102" s="34">
        <f t="shared" si="41"/>
        <v>16005.355</v>
      </c>
      <c r="G102" s="34">
        <f t="shared" si="41"/>
        <v>0</v>
      </c>
      <c r="H102" s="34">
        <f t="shared" si="41"/>
        <v>98260</v>
      </c>
      <c r="I102" s="34">
        <f t="shared" si="41"/>
        <v>0</v>
      </c>
      <c r="J102" s="35"/>
    </row>
    <row r="103" spans="1:10" ht="13.9" customHeight="1">
      <c r="A103" s="69"/>
      <c r="B103" s="70"/>
      <c r="C103" s="37">
        <v>2025</v>
      </c>
      <c r="D103" s="32">
        <f>D57+D78</f>
        <v>85947.93</v>
      </c>
      <c r="E103" s="32">
        <f>E78</f>
        <v>0</v>
      </c>
      <c r="F103" s="32">
        <f>F57+F78</f>
        <v>16014.83</v>
      </c>
      <c r="G103" s="32">
        <f>G78</f>
        <v>0</v>
      </c>
      <c r="H103" s="32">
        <f>H57+H78</f>
        <v>69933.099999999991</v>
      </c>
      <c r="I103" s="32">
        <f>I78</f>
        <v>0</v>
      </c>
      <c r="J103" s="33" t="s">
        <v>21</v>
      </c>
    </row>
    <row r="104" spans="1:10" ht="13.9" customHeight="1">
      <c r="A104" s="69"/>
      <c r="B104" s="70"/>
      <c r="C104" s="31">
        <v>2025</v>
      </c>
      <c r="D104" s="32">
        <f t="shared" ref="D104:I104" si="42">D58+D90</f>
        <v>33389.5</v>
      </c>
      <c r="E104" s="32">
        <f t="shared" si="42"/>
        <v>0</v>
      </c>
      <c r="F104" s="32">
        <f t="shared" si="42"/>
        <v>0</v>
      </c>
      <c r="G104" s="32">
        <f t="shared" si="42"/>
        <v>0</v>
      </c>
      <c r="H104" s="32">
        <f t="shared" si="42"/>
        <v>33389.5</v>
      </c>
      <c r="I104" s="32">
        <f t="shared" si="42"/>
        <v>0</v>
      </c>
      <c r="J104" s="33" t="s">
        <v>18</v>
      </c>
    </row>
    <row r="105" spans="1:10" ht="13.9" customHeight="1">
      <c r="A105" s="69"/>
      <c r="B105" s="70"/>
      <c r="C105" s="30" t="s">
        <v>28</v>
      </c>
      <c r="D105" s="34">
        <f t="shared" ref="D105:I105" si="43">D103+D104</f>
        <v>119337.43</v>
      </c>
      <c r="E105" s="34">
        <f t="shared" si="43"/>
        <v>0</v>
      </c>
      <c r="F105" s="34">
        <f t="shared" si="43"/>
        <v>16014.83</v>
      </c>
      <c r="G105" s="34">
        <f t="shared" si="43"/>
        <v>0</v>
      </c>
      <c r="H105" s="34">
        <f t="shared" si="43"/>
        <v>103322.59999999999</v>
      </c>
      <c r="I105" s="34">
        <f t="shared" si="43"/>
        <v>0</v>
      </c>
      <c r="J105" s="35"/>
    </row>
    <row r="106" spans="1:10" ht="13.9" customHeight="1">
      <c r="A106" s="69"/>
      <c r="B106" s="70"/>
      <c r="C106" s="31">
        <v>2026</v>
      </c>
      <c r="D106" s="32">
        <f t="shared" ref="D106:I106" si="44">D79+D60</f>
        <v>85947.93</v>
      </c>
      <c r="E106" s="32">
        <f t="shared" si="44"/>
        <v>0</v>
      </c>
      <c r="F106" s="32">
        <f t="shared" si="44"/>
        <v>16014.83</v>
      </c>
      <c r="G106" s="32">
        <f t="shared" si="44"/>
        <v>0</v>
      </c>
      <c r="H106" s="32">
        <f t="shared" si="44"/>
        <v>69933.099999999991</v>
      </c>
      <c r="I106" s="32">
        <f t="shared" si="44"/>
        <v>0</v>
      </c>
      <c r="J106" s="33" t="s">
        <v>21</v>
      </c>
    </row>
    <row r="107" spans="1:10" ht="13.9" customHeight="1">
      <c r="A107" s="69"/>
      <c r="B107" s="70"/>
      <c r="C107" s="31">
        <v>2026</v>
      </c>
      <c r="D107" s="32">
        <f t="shared" ref="D107:I107" si="45">D91+D61</f>
        <v>33389.5</v>
      </c>
      <c r="E107" s="32">
        <f t="shared" si="45"/>
        <v>0</v>
      </c>
      <c r="F107" s="32">
        <f t="shared" si="45"/>
        <v>0</v>
      </c>
      <c r="G107" s="32">
        <f t="shared" si="45"/>
        <v>0</v>
      </c>
      <c r="H107" s="32">
        <f t="shared" si="45"/>
        <v>33389.5</v>
      </c>
      <c r="I107" s="32">
        <f t="shared" si="45"/>
        <v>0</v>
      </c>
      <c r="J107" s="33" t="s">
        <v>18</v>
      </c>
    </row>
    <row r="108" spans="1:10" ht="13.9" customHeight="1">
      <c r="A108" s="69"/>
      <c r="B108" s="70"/>
      <c r="C108" s="30" t="s">
        <v>28</v>
      </c>
      <c r="D108" s="34">
        <f t="shared" ref="D108:I108" si="46">D106+D107</f>
        <v>119337.43</v>
      </c>
      <c r="E108" s="34">
        <f t="shared" si="46"/>
        <v>0</v>
      </c>
      <c r="F108" s="34">
        <f t="shared" si="46"/>
        <v>16014.83</v>
      </c>
      <c r="G108" s="34">
        <f t="shared" si="46"/>
        <v>0</v>
      </c>
      <c r="H108" s="34">
        <f t="shared" si="46"/>
        <v>103322.59999999999</v>
      </c>
      <c r="I108" s="34">
        <f t="shared" si="46"/>
        <v>0</v>
      </c>
      <c r="J108" s="35"/>
    </row>
    <row r="109" spans="1:10" ht="14.5">
      <c r="A109" s="63"/>
      <c r="B109" s="73"/>
      <c r="C109" s="38" t="s">
        <v>36</v>
      </c>
      <c r="D109" s="39">
        <f t="shared" ref="D109:I109" si="47">D96+D99+D102+D105+D108</f>
        <v>575957.55105999997</v>
      </c>
      <c r="E109" s="39">
        <f t="shared" si="47"/>
        <v>0</v>
      </c>
      <c r="F109" s="39">
        <f t="shared" si="47"/>
        <v>82473.285000000003</v>
      </c>
      <c r="G109" s="39">
        <f t="shared" si="47"/>
        <v>24641.15</v>
      </c>
      <c r="H109" s="39">
        <f t="shared" si="47"/>
        <v>468843.11605999997</v>
      </c>
      <c r="I109" s="39">
        <f t="shared" si="47"/>
        <v>0</v>
      </c>
      <c r="J109" s="40"/>
    </row>
  </sheetData>
  <mergeCells count="47">
    <mergeCell ref="A87:B91"/>
    <mergeCell ref="A92:B92"/>
    <mergeCell ref="A93:B109"/>
    <mergeCell ref="A75:B79"/>
    <mergeCell ref="A80:B80"/>
    <mergeCell ref="A81:J81"/>
    <mergeCell ref="A82:A86"/>
    <mergeCell ref="B82:B86"/>
    <mergeCell ref="A63:B63"/>
    <mergeCell ref="A64:J64"/>
    <mergeCell ref="A65:A69"/>
    <mergeCell ref="B65:B69"/>
    <mergeCell ref="A70:A74"/>
    <mergeCell ref="B70:B74"/>
    <mergeCell ref="A37:A41"/>
    <mergeCell ref="B37:B41"/>
    <mergeCell ref="A42:A46"/>
    <mergeCell ref="B42:B46"/>
    <mergeCell ref="A47:B62"/>
    <mergeCell ref="A26:A30"/>
    <mergeCell ref="B26:B30"/>
    <mergeCell ref="A31:A36"/>
    <mergeCell ref="B31:B36"/>
    <mergeCell ref="C31:C32"/>
    <mergeCell ref="A12:J12"/>
    <mergeCell ref="A13:J13"/>
    <mergeCell ref="A14:A18"/>
    <mergeCell ref="B14:B18"/>
    <mergeCell ref="A19:A25"/>
    <mergeCell ref="B19:B25"/>
    <mergeCell ref="C19:C20"/>
    <mergeCell ref="I1:J2"/>
    <mergeCell ref="I3:J3"/>
    <mergeCell ref="A4:J4"/>
    <mergeCell ref="A5:J5"/>
    <mergeCell ref="A7:A10"/>
    <mergeCell ref="B7:B10"/>
    <mergeCell ref="C7:C10"/>
    <mergeCell ref="D7:I7"/>
    <mergeCell ref="J7:J10"/>
    <mergeCell ref="D8:I8"/>
    <mergeCell ref="D9:D10"/>
    <mergeCell ref="E9:E10"/>
    <mergeCell ref="F9:F10"/>
    <mergeCell ref="G9:G10"/>
    <mergeCell ref="H9:H10"/>
    <mergeCell ref="I9:I10"/>
  </mergeCells>
  <pageMargins left="0.25196850393700787" right="0.25196850393700787" top="0.75196850393700776" bottom="0.75196850393700776" header="0.3" footer="0.3"/>
  <pageSetup paperSize="9" scale="9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С. Лакшина</dc:creator>
  <cp:lastModifiedBy>org444</cp:lastModifiedBy>
  <cp:revision>8</cp:revision>
  <dcterms:created xsi:type="dcterms:W3CDTF">2015-06-05T18:19:00Z</dcterms:created>
  <dcterms:modified xsi:type="dcterms:W3CDTF">2023-10-25T09:48:46Z</dcterms:modified>
  <cp:version>1048576</cp:version>
</cp:coreProperties>
</file>