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activeTab="0"/>
  </bookViews>
  <sheets>
    <sheet name="таблица 2" sheetId="1" r:id="rId1"/>
  </sheets>
  <definedNames/>
  <calcPr fullCalcOnLoad="1"/>
</workbook>
</file>

<file path=xl/sharedStrings.xml><?xml version="1.0" encoding="utf-8"?>
<sst xmlns="http://schemas.openxmlformats.org/spreadsheetml/2006/main" count="116" uniqueCount="38">
  <si>
    <t>Всего</t>
  </si>
  <si>
    <t>ГДК</t>
  </si>
  <si>
    <t>сектор</t>
  </si>
  <si>
    <t>Федеральный бюджет</t>
  </si>
  <si>
    <t>Областной бюджет</t>
  </si>
  <si>
    <t>Годы реализации</t>
  </si>
  <si>
    <t>КДЦ</t>
  </si>
  <si>
    <t>План</t>
  </si>
  <si>
    <t xml:space="preserve"> мероприятий муниципальной программы "Развитие культуры, спорта и молодежной политики на территории Сланцевского городского поселения"</t>
  </si>
  <si>
    <t>№ п/п</t>
  </si>
  <si>
    <t>Мероприятия</t>
  </si>
  <si>
    <t>Планируемые объемы финансирования (тыс. рублей в ценах года реализации мероприятия)</t>
  </si>
  <si>
    <t>в том числе</t>
  </si>
  <si>
    <t>Бюджет района</t>
  </si>
  <si>
    <t>Ответственные исполнители</t>
  </si>
  <si>
    <t>Местный бюджет</t>
  </si>
  <si>
    <t>Прочие источники</t>
  </si>
  <si>
    <t>Комплексы процессных мероприятия</t>
  </si>
  <si>
    <t>Обеспечение эффективности проведения общегородских мероприятий</t>
  </si>
  <si>
    <t>Сохранение кадрового потенциала муниципальных учреждений культуры</t>
  </si>
  <si>
    <t>Развитие и модернизация муниципальных учреждений культуры</t>
  </si>
  <si>
    <t>Реализация комплекса мер по созданию условий для успешной социализации и эффективной самореализации молодежи</t>
  </si>
  <si>
    <t>Создание условий для занятий физической культурой и спортом</t>
  </si>
  <si>
    <t>1. Комплекс процессных мероприятий "Развитие культуры на территории Сланцевского городского поселения"</t>
  </si>
  <si>
    <t>2. Комплекс процессных мероприятий "Развитие молодежной политики на территории Сланцевского городского поселения"</t>
  </si>
  <si>
    <t>Реализация комплекса мер по созданию условий для социализации детей в каникулярный период</t>
  </si>
  <si>
    <t>3. Комплекс процессных мероприятий "Развитие физической культуры и спорта на территории Сланцевского городского поселения"</t>
  </si>
  <si>
    <t>Итого:</t>
  </si>
  <si>
    <t>ВСЕГО по Программе</t>
  </si>
  <si>
    <t>Поддержка отрасли культуры</t>
  </si>
  <si>
    <t>Библиотечное обслуживание и популяризация чтения</t>
  </si>
  <si>
    <t>Обеспечение текущей деятельности муниципальных учреждений культуры</t>
  </si>
  <si>
    <t>ИТОГО</t>
  </si>
  <si>
    <t>ВСЕГО</t>
  </si>
  <si>
    <t>2022-2025</t>
  </si>
  <si>
    <t>итого</t>
  </si>
  <si>
    <t>Приложение  2 к муниципальной программе 
«Развитие культуры, спорта и молодежной политики на территории Сланцевского городского поселения» на 2020-2025 годы</t>
  </si>
  <si>
    <t>утверждено постановлением администрации Сланцевского муниципального района от 30.10.2019 № 1707-п (в редакции постановление администрации Сланцевского муниципального района от 09.02.2023 № 188-п)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</si>
</sst>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  <numFmt numFmtId="176" formatCode="0.00000"/>
    <numFmt numFmtId="177" formatCode="0.0"/>
    <numFmt numFmtId="178" formatCode="0.000000"/>
    <numFmt numFmtId="179" formatCode="#,##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4" fillId="0" borderId="0" xfId="0" applyFont="1" applyAlignment="1">
      <alignment/>
    </xf>
    <xf numFmtId="2" fontId="44" fillId="0" borderId="1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4" fillId="0" borderId="12" xfId="0" applyFont="1" applyFill="1" applyBorder="1" applyAlignment="1">
      <alignment horizontal="center" vertical="center" wrapText="1"/>
    </xf>
    <xf numFmtId="2" fontId="44" fillId="0" borderId="12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179" fontId="46" fillId="0" borderId="10" xfId="0" applyNumberFormat="1" applyFont="1" applyBorder="1" applyAlignment="1">
      <alignment horizontal="center" vertical="center" wrapText="1"/>
    </xf>
    <xf numFmtId="179" fontId="44" fillId="0" borderId="10" xfId="0" applyNumberFormat="1" applyFont="1" applyBorder="1" applyAlignment="1">
      <alignment horizontal="center" vertical="center" wrapText="1"/>
    </xf>
    <xf numFmtId="179" fontId="44" fillId="0" borderId="10" xfId="0" applyNumberFormat="1" applyFont="1" applyFill="1" applyBorder="1" applyAlignment="1">
      <alignment horizontal="center" vertical="center" wrapText="1"/>
    </xf>
    <xf numFmtId="179" fontId="46" fillId="0" borderId="12" xfId="0" applyNumberFormat="1" applyFont="1" applyBorder="1" applyAlignment="1">
      <alignment horizontal="center" vertical="center" wrapText="1"/>
    </xf>
    <xf numFmtId="179" fontId="46" fillId="0" borderId="10" xfId="0" applyNumberFormat="1" applyFont="1" applyFill="1" applyBorder="1" applyAlignment="1">
      <alignment horizontal="center" vertical="center" wrapText="1"/>
    </xf>
    <xf numFmtId="179" fontId="46" fillId="0" borderId="10" xfId="0" applyNumberFormat="1" applyFont="1" applyFill="1" applyBorder="1" applyAlignment="1">
      <alignment horizontal="center"/>
    </xf>
    <xf numFmtId="0" fontId="46" fillId="13" borderId="10" xfId="0" applyFont="1" applyFill="1" applyBorder="1" applyAlignment="1">
      <alignment horizontal="center" vertical="center" wrapText="1"/>
    </xf>
    <xf numFmtId="179" fontId="46" fillId="13" borderId="10" xfId="0" applyNumberFormat="1" applyFont="1" applyFill="1" applyBorder="1" applyAlignment="1">
      <alignment horizontal="center" vertical="center" wrapText="1"/>
    </xf>
    <xf numFmtId="2" fontId="46" fillId="13" borderId="10" xfId="0" applyNumberFormat="1" applyFont="1" applyFill="1" applyBorder="1" applyAlignment="1">
      <alignment horizontal="center" vertical="center" wrapText="1"/>
    </xf>
    <xf numFmtId="0" fontId="46" fillId="1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79" fontId="46" fillId="33" borderId="10" xfId="0" applyNumberFormat="1" applyFont="1" applyFill="1" applyBorder="1" applyAlignment="1">
      <alignment horizontal="center" vertical="center" wrapText="1"/>
    </xf>
    <xf numFmtId="2" fontId="46" fillId="33" borderId="10" xfId="0" applyNumberFormat="1" applyFont="1" applyFill="1" applyBorder="1" applyAlignment="1">
      <alignment horizontal="center" vertical="center" wrapText="1"/>
    </xf>
    <xf numFmtId="179" fontId="46" fillId="13" borderId="10" xfId="0" applyNumberFormat="1" applyFont="1" applyFill="1" applyBorder="1" applyAlignment="1">
      <alignment horizontal="center"/>
    </xf>
    <xf numFmtId="0" fontId="46" fillId="1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179" fontId="46" fillId="33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179" fontId="46" fillId="34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9" fillId="0" borderId="0" xfId="0" applyFont="1" applyAlignment="1">
      <alignment horizontal="right" wrapText="1"/>
    </xf>
    <xf numFmtId="0" fontId="45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tabSelected="1" zoomScale="115" zoomScaleNormal="115" zoomScalePageLayoutView="0" workbookViewId="0" topLeftCell="A1">
      <selection activeCell="D8" sqref="D8:I8"/>
    </sheetView>
  </sheetViews>
  <sheetFormatPr defaultColWidth="8.8515625" defaultRowHeight="15"/>
  <cols>
    <col min="1" max="1" width="8.8515625" style="1" customWidth="1"/>
    <col min="2" max="2" width="26.00390625" style="1" customWidth="1"/>
    <col min="3" max="3" width="14.28125" style="1" customWidth="1"/>
    <col min="4" max="4" width="17.28125" style="1" customWidth="1"/>
    <col min="5" max="5" width="17.00390625" style="1" customWidth="1"/>
    <col min="6" max="6" width="16.28125" style="1" customWidth="1"/>
    <col min="7" max="7" width="15.8515625" style="1" customWidth="1"/>
    <col min="8" max="8" width="17.140625" style="1" customWidth="1"/>
    <col min="9" max="9" width="16.00390625" style="1" customWidth="1"/>
    <col min="10" max="10" width="17.421875" style="1" customWidth="1"/>
    <col min="11" max="16384" width="8.8515625" style="1" customWidth="1"/>
  </cols>
  <sheetData>
    <row r="1" spans="9:10" ht="23.25" customHeight="1">
      <c r="I1" s="67" t="s">
        <v>36</v>
      </c>
      <c r="J1" s="67"/>
    </row>
    <row r="2" spans="9:10" ht="30" customHeight="1">
      <c r="I2" s="67"/>
      <c r="J2" s="67"/>
    </row>
    <row r="3" spans="9:10" ht="69.75" customHeight="1">
      <c r="I3" s="69" t="s">
        <v>37</v>
      </c>
      <c r="J3" s="69"/>
    </row>
    <row r="4" spans="1:10" ht="15.75">
      <c r="A4" s="68" t="s">
        <v>7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24.75" customHeight="1">
      <c r="A5" s="68" t="s">
        <v>8</v>
      </c>
      <c r="B5" s="68"/>
      <c r="C5" s="68"/>
      <c r="D5" s="68"/>
      <c r="E5" s="68"/>
      <c r="F5" s="68"/>
      <c r="G5" s="68"/>
      <c r="H5" s="68"/>
      <c r="I5" s="68"/>
      <c r="J5" s="68"/>
    </row>
    <row r="6" spans="2:9" ht="24.75" customHeight="1">
      <c r="B6" s="3"/>
      <c r="C6" s="3"/>
      <c r="D6" s="3"/>
      <c r="E6" s="3"/>
      <c r="F6" s="3"/>
      <c r="G6" s="3"/>
      <c r="H6" s="3"/>
      <c r="I6" s="5"/>
    </row>
    <row r="7" spans="1:10" ht="24.75" customHeight="1">
      <c r="A7" s="59" t="s">
        <v>9</v>
      </c>
      <c r="B7" s="59" t="s">
        <v>10</v>
      </c>
      <c r="C7" s="59" t="s">
        <v>5</v>
      </c>
      <c r="D7" s="59" t="s">
        <v>11</v>
      </c>
      <c r="E7" s="59"/>
      <c r="F7" s="59"/>
      <c r="G7" s="59"/>
      <c r="H7" s="59"/>
      <c r="I7" s="59"/>
      <c r="J7" s="59" t="s">
        <v>14</v>
      </c>
    </row>
    <row r="8" spans="1:10" ht="24.75" customHeight="1">
      <c r="A8" s="59"/>
      <c r="B8" s="59"/>
      <c r="C8" s="59"/>
      <c r="D8" s="59" t="s">
        <v>12</v>
      </c>
      <c r="E8" s="59"/>
      <c r="F8" s="59"/>
      <c r="G8" s="59"/>
      <c r="H8" s="59"/>
      <c r="I8" s="59"/>
      <c r="J8" s="59"/>
    </row>
    <row r="9" spans="1:10" ht="26.25" customHeight="1">
      <c r="A9" s="59"/>
      <c r="B9" s="59"/>
      <c r="C9" s="59"/>
      <c r="D9" s="59" t="s">
        <v>0</v>
      </c>
      <c r="E9" s="59" t="s">
        <v>3</v>
      </c>
      <c r="F9" s="59" t="s">
        <v>4</v>
      </c>
      <c r="G9" s="59" t="s">
        <v>13</v>
      </c>
      <c r="H9" s="59" t="s">
        <v>15</v>
      </c>
      <c r="I9" s="59" t="s">
        <v>16</v>
      </c>
      <c r="J9" s="59"/>
    </row>
    <row r="10" spans="1:10" ht="49.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</row>
    <row r="11" spans="1:10" ht="15">
      <c r="A11" s="7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7">
        <v>10</v>
      </c>
    </row>
    <row r="12" spans="1:10" ht="18.75">
      <c r="A12" s="44" t="s">
        <v>17</v>
      </c>
      <c r="B12" s="45"/>
      <c r="C12" s="45"/>
      <c r="D12" s="45"/>
      <c r="E12" s="45"/>
      <c r="F12" s="45"/>
      <c r="G12" s="45"/>
      <c r="H12" s="45"/>
      <c r="I12" s="45"/>
      <c r="J12" s="46"/>
    </row>
    <row r="13" spans="1:10" ht="18.75">
      <c r="A13" s="44" t="s">
        <v>23</v>
      </c>
      <c r="B13" s="45"/>
      <c r="C13" s="45"/>
      <c r="D13" s="45"/>
      <c r="E13" s="45"/>
      <c r="F13" s="45"/>
      <c r="G13" s="45"/>
      <c r="H13" s="45"/>
      <c r="I13" s="45"/>
      <c r="J13" s="46"/>
    </row>
    <row r="14" spans="1:10" ht="18.75" customHeight="1">
      <c r="A14" s="40">
        <v>1</v>
      </c>
      <c r="B14" s="38" t="s">
        <v>30</v>
      </c>
      <c r="C14" s="6">
        <v>2022</v>
      </c>
      <c r="D14" s="14">
        <f aca="true" t="shared" si="0" ref="D14:D19">E14+F14+G14+H14</f>
        <v>29377.3</v>
      </c>
      <c r="E14" s="15">
        <v>0</v>
      </c>
      <c r="F14" s="15">
        <v>0</v>
      </c>
      <c r="G14" s="15">
        <v>0</v>
      </c>
      <c r="H14" s="15">
        <v>29377.3</v>
      </c>
      <c r="I14" s="15">
        <v>0</v>
      </c>
      <c r="J14" s="4" t="s">
        <v>2</v>
      </c>
    </row>
    <row r="15" spans="1:10" ht="18.75" customHeight="1">
      <c r="A15" s="41"/>
      <c r="B15" s="39"/>
      <c r="C15" s="6">
        <v>2023</v>
      </c>
      <c r="D15" s="14">
        <f t="shared" si="0"/>
        <v>32389.5</v>
      </c>
      <c r="E15" s="15">
        <v>0</v>
      </c>
      <c r="F15" s="15">
        <v>0</v>
      </c>
      <c r="G15" s="15">
        <v>0</v>
      </c>
      <c r="H15" s="15">
        <v>32389.5</v>
      </c>
      <c r="I15" s="15">
        <v>0</v>
      </c>
      <c r="J15" s="4" t="s">
        <v>2</v>
      </c>
    </row>
    <row r="16" spans="1:10" ht="18.75" customHeight="1">
      <c r="A16" s="41"/>
      <c r="B16" s="39"/>
      <c r="C16" s="6">
        <v>2024</v>
      </c>
      <c r="D16" s="14">
        <f t="shared" si="0"/>
        <v>32389.5</v>
      </c>
      <c r="E16" s="15">
        <v>0</v>
      </c>
      <c r="F16" s="15">
        <v>0</v>
      </c>
      <c r="G16" s="15">
        <v>0</v>
      </c>
      <c r="H16" s="15">
        <v>32389.5</v>
      </c>
      <c r="I16" s="15">
        <v>0</v>
      </c>
      <c r="J16" s="4" t="s">
        <v>2</v>
      </c>
    </row>
    <row r="17" spans="1:10" ht="18.75" customHeight="1">
      <c r="A17" s="60"/>
      <c r="B17" s="48"/>
      <c r="C17" s="6">
        <v>2025</v>
      </c>
      <c r="D17" s="14">
        <f t="shared" si="0"/>
        <v>32389.5</v>
      </c>
      <c r="E17" s="15">
        <v>0</v>
      </c>
      <c r="F17" s="15">
        <v>0</v>
      </c>
      <c r="G17" s="15">
        <v>0</v>
      </c>
      <c r="H17" s="15">
        <v>32389.5</v>
      </c>
      <c r="I17" s="15">
        <v>0</v>
      </c>
      <c r="J17" s="4" t="s">
        <v>2</v>
      </c>
    </row>
    <row r="18" spans="1:10" ht="18.75" customHeight="1">
      <c r="A18" s="40">
        <v>2</v>
      </c>
      <c r="B18" s="38" t="s">
        <v>31</v>
      </c>
      <c r="C18" s="58">
        <v>2022</v>
      </c>
      <c r="D18" s="14">
        <f t="shared" si="0"/>
        <v>405.74442</v>
      </c>
      <c r="E18" s="15">
        <v>0</v>
      </c>
      <c r="F18" s="15">
        <v>0</v>
      </c>
      <c r="G18" s="15">
        <v>0</v>
      </c>
      <c r="H18" s="15">
        <v>405.74442</v>
      </c>
      <c r="I18" s="15">
        <v>0</v>
      </c>
      <c r="J18" s="4" t="s">
        <v>1</v>
      </c>
    </row>
    <row r="19" spans="1:10" ht="18.75" customHeight="1">
      <c r="A19" s="41"/>
      <c r="B19" s="39"/>
      <c r="C19" s="58"/>
      <c r="D19" s="14">
        <f t="shared" si="0"/>
        <v>15450.67709</v>
      </c>
      <c r="E19" s="15">
        <v>0</v>
      </c>
      <c r="F19" s="15">
        <v>0</v>
      </c>
      <c r="G19" s="15">
        <v>0</v>
      </c>
      <c r="H19" s="15">
        <v>15450.67709</v>
      </c>
      <c r="I19" s="15">
        <v>0</v>
      </c>
      <c r="J19" s="4" t="s">
        <v>6</v>
      </c>
    </row>
    <row r="20" spans="1:10" ht="18.75" customHeight="1">
      <c r="A20" s="41"/>
      <c r="B20" s="39"/>
      <c r="C20" s="35" t="s">
        <v>35</v>
      </c>
      <c r="D20" s="36">
        <f aca="true" t="shared" si="1" ref="D20:I20">D18+D19</f>
        <v>15856.42151</v>
      </c>
      <c r="E20" s="36">
        <f t="shared" si="1"/>
        <v>0</v>
      </c>
      <c r="F20" s="36">
        <f t="shared" si="1"/>
        <v>0</v>
      </c>
      <c r="G20" s="36">
        <f t="shared" si="1"/>
        <v>0</v>
      </c>
      <c r="H20" s="36">
        <f t="shared" si="1"/>
        <v>15856.42151</v>
      </c>
      <c r="I20" s="36">
        <f t="shared" si="1"/>
        <v>0</v>
      </c>
      <c r="J20" s="35"/>
    </row>
    <row r="21" spans="1:10" ht="18.75" customHeight="1">
      <c r="A21" s="41"/>
      <c r="B21" s="39"/>
      <c r="C21" s="34">
        <v>2023</v>
      </c>
      <c r="D21" s="14">
        <f aca="true" t="shared" si="2" ref="D21:D32">E21+F21+G21+H21</f>
        <v>14456.4</v>
      </c>
      <c r="E21" s="15">
        <v>0</v>
      </c>
      <c r="F21" s="15">
        <v>0</v>
      </c>
      <c r="G21" s="15">
        <v>0</v>
      </c>
      <c r="H21" s="15">
        <v>14456.4</v>
      </c>
      <c r="I21" s="15">
        <v>0</v>
      </c>
      <c r="J21" s="4" t="s">
        <v>6</v>
      </c>
    </row>
    <row r="22" spans="1:10" ht="18.75" customHeight="1">
      <c r="A22" s="41"/>
      <c r="B22" s="39"/>
      <c r="C22" s="34">
        <v>2024</v>
      </c>
      <c r="D22" s="14">
        <f t="shared" si="2"/>
        <v>15279.9</v>
      </c>
      <c r="E22" s="15">
        <v>0</v>
      </c>
      <c r="F22" s="15">
        <v>0</v>
      </c>
      <c r="G22" s="15">
        <v>0</v>
      </c>
      <c r="H22" s="15">
        <v>15279.9</v>
      </c>
      <c r="I22" s="15">
        <v>0</v>
      </c>
      <c r="J22" s="4" t="s">
        <v>6</v>
      </c>
    </row>
    <row r="23" spans="1:10" ht="18.75" customHeight="1">
      <c r="A23" s="41"/>
      <c r="B23" s="39"/>
      <c r="C23" s="34">
        <v>2025</v>
      </c>
      <c r="D23" s="14">
        <f t="shared" si="2"/>
        <v>16637.4</v>
      </c>
      <c r="E23" s="15">
        <v>0</v>
      </c>
      <c r="F23" s="15">
        <v>0</v>
      </c>
      <c r="G23" s="15">
        <v>0</v>
      </c>
      <c r="H23" s="15">
        <v>16637.4</v>
      </c>
      <c r="I23" s="15">
        <v>0</v>
      </c>
      <c r="J23" s="4" t="s">
        <v>6</v>
      </c>
    </row>
    <row r="24" spans="1:10" ht="18.75" customHeight="1">
      <c r="A24" s="40">
        <v>3</v>
      </c>
      <c r="B24" s="38" t="s">
        <v>18</v>
      </c>
      <c r="C24" s="8">
        <v>2022</v>
      </c>
      <c r="D24" s="14">
        <f t="shared" si="2"/>
        <v>3990.3</v>
      </c>
      <c r="E24" s="15">
        <v>0</v>
      </c>
      <c r="F24" s="15">
        <v>0</v>
      </c>
      <c r="G24" s="15">
        <v>0</v>
      </c>
      <c r="H24" s="15">
        <v>3990.3</v>
      </c>
      <c r="I24" s="15">
        <v>0</v>
      </c>
      <c r="J24" s="4" t="s">
        <v>6</v>
      </c>
    </row>
    <row r="25" spans="1:10" ht="18.75" customHeight="1">
      <c r="A25" s="41"/>
      <c r="B25" s="39"/>
      <c r="C25" s="32">
        <v>2023</v>
      </c>
      <c r="D25" s="14">
        <f t="shared" si="2"/>
        <v>2680.9</v>
      </c>
      <c r="E25" s="15">
        <v>0</v>
      </c>
      <c r="F25" s="15">
        <v>0</v>
      </c>
      <c r="G25" s="15">
        <v>0</v>
      </c>
      <c r="H25" s="15">
        <v>2680.9</v>
      </c>
      <c r="I25" s="15">
        <v>0</v>
      </c>
      <c r="J25" s="4" t="s">
        <v>6</v>
      </c>
    </row>
    <row r="26" spans="1:10" ht="18.75" customHeight="1">
      <c r="A26" s="41"/>
      <c r="B26" s="39"/>
      <c r="C26" s="32">
        <v>2024</v>
      </c>
      <c r="D26" s="14">
        <f t="shared" si="2"/>
        <v>2850.1</v>
      </c>
      <c r="E26" s="15">
        <v>0</v>
      </c>
      <c r="F26" s="15">
        <v>0</v>
      </c>
      <c r="G26" s="15">
        <v>0</v>
      </c>
      <c r="H26" s="15">
        <v>2850.1</v>
      </c>
      <c r="I26" s="15">
        <v>0</v>
      </c>
      <c r="J26" s="4" t="s">
        <v>6</v>
      </c>
    </row>
    <row r="27" spans="1:10" ht="18.75" customHeight="1">
      <c r="A27" s="60"/>
      <c r="B27" s="48"/>
      <c r="C27" s="32">
        <v>2025</v>
      </c>
      <c r="D27" s="14">
        <f t="shared" si="2"/>
        <v>3159.3</v>
      </c>
      <c r="E27" s="15">
        <v>0</v>
      </c>
      <c r="F27" s="15">
        <v>0</v>
      </c>
      <c r="G27" s="15">
        <v>0</v>
      </c>
      <c r="H27" s="15">
        <v>3159.3</v>
      </c>
      <c r="I27" s="15">
        <v>0</v>
      </c>
      <c r="J27" s="4" t="s">
        <v>6</v>
      </c>
    </row>
    <row r="28" spans="1:10" ht="18.75" customHeight="1">
      <c r="A28" s="40">
        <v>4</v>
      </c>
      <c r="B28" s="38" t="s">
        <v>19</v>
      </c>
      <c r="C28" s="58">
        <v>2022</v>
      </c>
      <c r="D28" s="14">
        <f t="shared" si="2"/>
        <v>1788.69718</v>
      </c>
      <c r="E28" s="15">
        <v>0</v>
      </c>
      <c r="F28" s="15">
        <v>0</v>
      </c>
      <c r="G28" s="15">
        <v>0</v>
      </c>
      <c r="H28" s="15">
        <v>1788.69718</v>
      </c>
      <c r="I28" s="15">
        <v>0</v>
      </c>
      <c r="J28" s="4" t="s">
        <v>1</v>
      </c>
    </row>
    <row r="29" spans="1:10" ht="18.75" customHeight="1">
      <c r="A29" s="41"/>
      <c r="B29" s="39"/>
      <c r="C29" s="58"/>
      <c r="D29" s="14">
        <f t="shared" si="2"/>
        <v>52236.752819999994</v>
      </c>
      <c r="E29" s="15">
        <v>0</v>
      </c>
      <c r="F29" s="15">
        <v>16163.3</v>
      </c>
      <c r="G29" s="15">
        <v>8081.65</v>
      </c>
      <c r="H29" s="15">
        <v>27991.80282</v>
      </c>
      <c r="I29" s="15">
        <v>0</v>
      </c>
      <c r="J29" s="4" t="s">
        <v>6</v>
      </c>
    </row>
    <row r="30" spans="1:10" ht="18.75" customHeight="1">
      <c r="A30" s="41"/>
      <c r="B30" s="39"/>
      <c r="C30" s="32">
        <v>2023</v>
      </c>
      <c r="D30" s="14">
        <f t="shared" si="2"/>
        <v>59778.2</v>
      </c>
      <c r="E30" s="15">
        <v>0</v>
      </c>
      <c r="F30" s="15">
        <v>15810.6</v>
      </c>
      <c r="G30" s="15">
        <v>0</v>
      </c>
      <c r="H30" s="15">
        <v>43967.6</v>
      </c>
      <c r="I30" s="15">
        <v>0</v>
      </c>
      <c r="J30" s="4" t="s">
        <v>6</v>
      </c>
    </row>
    <row r="31" spans="1:10" ht="18.75" customHeight="1">
      <c r="A31" s="41"/>
      <c r="B31" s="39"/>
      <c r="C31" s="32">
        <v>2024</v>
      </c>
      <c r="D31" s="14">
        <f t="shared" si="2"/>
        <v>61554.9</v>
      </c>
      <c r="E31" s="15">
        <v>0</v>
      </c>
      <c r="F31" s="15">
        <v>15810.6</v>
      </c>
      <c r="G31" s="15">
        <v>0</v>
      </c>
      <c r="H31" s="15">
        <v>45744.3</v>
      </c>
      <c r="I31" s="15">
        <v>0</v>
      </c>
      <c r="J31" s="4" t="s">
        <v>6</v>
      </c>
    </row>
    <row r="32" spans="1:10" ht="18.75" customHeight="1">
      <c r="A32" s="41"/>
      <c r="B32" s="39"/>
      <c r="C32" s="32">
        <v>2025</v>
      </c>
      <c r="D32" s="14">
        <f t="shared" si="2"/>
        <v>64802.2</v>
      </c>
      <c r="E32" s="15">
        <v>0</v>
      </c>
      <c r="F32" s="15">
        <v>15810.6</v>
      </c>
      <c r="G32" s="15">
        <v>0</v>
      </c>
      <c r="H32" s="15">
        <v>48991.6</v>
      </c>
      <c r="I32" s="15">
        <v>0</v>
      </c>
      <c r="J32" s="4" t="s">
        <v>6</v>
      </c>
    </row>
    <row r="33" spans="1:10" ht="18.75" customHeight="1">
      <c r="A33" s="40">
        <v>5</v>
      </c>
      <c r="B33" s="38" t="s">
        <v>20</v>
      </c>
      <c r="C33" s="32">
        <v>2022</v>
      </c>
      <c r="D33" s="14">
        <f aca="true" t="shared" si="3" ref="D33:D40">E33+F33+G33+H33</f>
        <v>421.2</v>
      </c>
      <c r="E33" s="15">
        <v>0</v>
      </c>
      <c r="F33" s="16">
        <v>143.64</v>
      </c>
      <c r="G33" s="15">
        <v>0</v>
      </c>
      <c r="H33" s="16">
        <v>277.56</v>
      </c>
      <c r="I33" s="15">
        <v>0</v>
      </c>
      <c r="J33" s="2" t="s">
        <v>6</v>
      </c>
    </row>
    <row r="34" spans="1:10" ht="18.75" customHeight="1">
      <c r="A34" s="41"/>
      <c r="B34" s="39"/>
      <c r="C34" s="32">
        <v>2023</v>
      </c>
      <c r="D34" s="14">
        <f t="shared" si="3"/>
        <v>0</v>
      </c>
      <c r="E34" s="15">
        <v>0</v>
      </c>
      <c r="F34" s="16">
        <v>0</v>
      </c>
      <c r="G34" s="15">
        <v>0</v>
      </c>
      <c r="H34" s="16">
        <v>0</v>
      </c>
      <c r="I34" s="15">
        <v>0</v>
      </c>
      <c r="J34" s="2" t="s">
        <v>6</v>
      </c>
    </row>
    <row r="35" spans="1:10" ht="18.75" customHeight="1">
      <c r="A35" s="41"/>
      <c r="B35" s="39"/>
      <c r="C35" s="32">
        <v>2024</v>
      </c>
      <c r="D35" s="14">
        <f t="shared" si="3"/>
        <v>0</v>
      </c>
      <c r="E35" s="15">
        <v>0</v>
      </c>
      <c r="F35" s="16">
        <v>0</v>
      </c>
      <c r="G35" s="15">
        <v>0</v>
      </c>
      <c r="H35" s="16">
        <v>0</v>
      </c>
      <c r="I35" s="15">
        <v>0</v>
      </c>
      <c r="J35" s="2" t="s">
        <v>6</v>
      </c>
    </row>
    <row r="36" spans="1:10" ht="18.75" customHeight="1">
      <c r="A36" s="41"/>
      <c r="B36" s="39"/>
      <c r="C36" s="33">
        <v>2025</v>
      </c>
      <c r="D36" s="14">
        <f t="shared" si="3"/>
        <v>0</v>
      </c>
      <c r="E36" s="15">
        <v>0</v>
      </c>
      <c r="F36" s="16">
        <v>0</v>
      </c>
      <c r="G36" s="15">
        <v>0</v>
      </c>
      <c r="H36" s="16">
        <v>0</v>
      </c>
      <c r="I36" s="15">
        <v>0</v>
      </c>
      <c r="J36" s="2" t="s">
        <v>6</v>
      </c>
    </row>
    <row r="37" spans="1:10" ht="18.75" customHeight="1">
      <c r="A37" s="40">
        <v>6</v>
      </c>
      <c r="B37" s="38" t="s">
        <v>29</v>
      </c>
      <c r="C37" s="6">
        <v>2022</v>
      </c>
      <c r="D37" s="14">
        <f t="shared" si="3"/>
        <v>543.95605</v>
      </c>
      <c r="E37" s="15">
        <v>0</v>
      </c>
      <c r="F37" s="15">
        <v>495</v>
      </c>
      <c r="G37" s="15">
        <v>0</v>
      </c>
      <c r="H37" s="15">
        <v>48.95605</v>
      </c>
      <c r="I37" s="15">
        <v>0</v>
      </c>
      <c r="J37" s="2" t="s">
        <v>6</v>
      </c>
    </row>
    <row r="38" spans="1:10" ht="18.75" customHeight="1">
      <c r="A38" s="41"/>
      <c r="B38" s="39"/>
      <c r="C38" s="6">
        <v>2023</v>
      </c>
      <c r="D38" s="14">
        <f t="shared" si="3"/>
        <v>555</v>
      </c>
      <c r="E38" s="15">
        <v>0</v>
      </c>
      <c r="F38" s="15">
        <v>499.5</v>
      </c>
      <c r="G38" s="15">
        <v>0</v>
      </c>
      <c r="H38" s="15">
        <v>55.5</v>
      </c>
      <c r="I38" s="15">
        <v>0</v>
      </c>
      <c r="J38" s="2" t="s">
        <v>6</v>
      </c>
    </row>
    <row r="39" spans="1:10" ht="18.75" customHeight="1">
      <c r="A39" s="41"/>
      <c r="B39" s="39"/>
      <c r="C39" s="6">
        <v>2024</v>
      </c>
      <c r="D39" s="14">
        <f t="shared" si="3"/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2" t="s">
        <v>6</v>
      </c>
    </row>
    <row r="40" spans="1:10" ht="18.75" customHeight="1">
      <c r="A40" s="41"/>
      <c r="B40" s="39"/>
      <c r="C40" s="8">
        <v>2025</v>
      </c>
      <c r="D40" s="17">
        <f t="shared" si="3"/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9" t="s">
        <v>6</v>
      </c>
    </row>
    <row r="41" spans="1:10" ht="18.75" customHeight="1">
      <c r="A41" s="51" t="s">
        <v>27</v>
      </c>
      <c r="B41" s="52"/>
      <c r="C41" s="10">
        <v>2022</v>
      </c>
      <c r="D41" s="18">
        <f aca="true" t="shared" si="4" ref="D41:I41">D18+D28</f>
        <v>2194.4416</v>
      </c>
      <c r="E41" s="18">
        <f t="shared" si="4"/>
        <v>0</v>
      </c>
      <c r="F41" s="18">
        <f t="shared" si="4"/>
        <v>0</v>
      </c>
      <c r="G41" s="18">
        <f t="shared" si="4"/>
        <v>0</v>
      </c>
      <c r="H41" s="18">
        <f t="shared" si="4"/>
        <v>2194.4416</v>
      </c>
      <c r="I41" s="18">
        <f t="shared" si="4"/>
        <v>0</v>
      </c>
      <c r="J41" s="13" t="s">
        <v>1</v>
      </c>
    </row>
    <row r="42" spans="1:10" ht="18.75" customHeight="1">
      <c r="A42" s="53"/>
      <c r="B42" s="54"/>
      <c r="C42" s="10">
        <v>2022</v>
      </c>
      <c r="D42" s="18">
        <f aca="true" t="shared" si="5" ref="D42:I42">D19+D24+D29+D33+D37</f>
        <v>72642.88595999999</v>
      </c>
      <c r="E42" s="18">
        <f t="shared" si="5"/>
        <v>0</v>
      </c>
      <c r="F42" s="18">
        <f t="shared" si="5"/>
        <v>16801.94</v>
      </c>
      <c r="G42" s="18">
        <f t="shared" si="5"/>
        <v>8081.65</v>
      </c>
      <c r="H42" s="18">
        <f t="shared" si="5"/>
        <v>47759.295959999996</v>
      </c>
      <c r="I42" s="18">
        <f t="shared" si="5"/>
        <v>0</v>
      </c>
      <c r="J42" s="13" t="s">
        <v>6</v>
      </c>
    </row>
    <row r="43" spans="1:10" ht="18.75" customHeight="1">
      <c r="A43" s="53"/>
      <c r="B43" s="54"/>
      <c r="C43" s="10">
        <v>2022</v>
      </c>
      <c r="D43" s="18">
        <f aca="true" t="shared" si="6" ref="D43:I43">D14</f>
        <v>29377.3</v>
      </c>
      <c r="E43" s="18">
        <f t="shared" si="6"/>
        <v>0</v>
      </c>
      <c r="F43" s="18">
        <f t="shared" si="6"/>
        <v>0</v>
      </c>
      <c r="G43" s="18">
        <f t="shared" si="6"/>
        <v>0</v>
      </c>
      <c r="H43" s="18">
        <f t="shared" si="6"/>
        <v>29377.3</v>
      </c>
      <c r="I43" s="18">
        <f t="shared" si="6"/>
        <v>0</v>
      </c>
      <c r="J43" s="13" t="s">
        <v>2</v>
      </c>
    </row>
    <row r="44" spans="1:10" ht="18.75" customHeight="1">
      <c r="A44" s="53"/>
      <c r="B44" s="54"/>
      <c r="C44" s="20" t="s">
        <v>32</v>
      </c>
      <c r="D44" s="21">
        <f aca="true" t="shared" si="7" ref="D44:I44">D41+D42+D43</f>
        <v>104214.62756</v>
      </c>
      <c r="E44" s="21">
        <f t="shared" si="7"/>
        <v>0</v>
      </c>
      <c r="F44" s="21">
        <f t="shared" si="7"/>
        <v>16801.94</v>
      </c>
      <c r="G44" s="21">
        <f t="shared" si="7"/>
        <v>8081.65</v>
      </c>
      <c r="H44" s="21">
        <f t="shared" si="7"/>
        <v>79331.03756</v>
      </c>
      <c r="I44" s="21">
        <f t="shared" si="7"/>
        <v>0</v>
      </c>
      <c r="J44" s="22"/>
    </row>
    <row r="45" spans="1:10" ht="18.75" customHeight="1">
      <c r="A45" s="53"/>
      <c r="B45" s="54"/>
      <c r="C45" s="10">
        <v>2023</v>
      </c>
      <c r="D45" s="18">
        <f aca="true" t="shared" si="8" ref="D45:I45">D21+D25+D30+D38+D34</f>
        <v>77470.5</v>
      </c>
      <c r="E45" s="18">
        <f t="shared" si="8"/>
        <v>0</v>
      </c>
      <c r="F45" s="18">
        <f t="shared" si="8"/>
        <v>16310.1</v>
      </c>
      <c r="G45" s="18">
        <f t="shared" si="8"/>
        <v>0</v>
      </c>
      <c r="H45" s="18">
        <f t="shared" si="8"/>
        <v>61160.399999999994</v>
      </c>
      <c r="I45" s="18">
        <f t="shared" si="8"/>
        <v>0</v>
      </c>
      <c r="J45" s="13" t="s">
        <v>6</v>
      </c>
    </row>
    <row r="46" spans="1:10" ht="18.75" customHeight="1">
      <c r="A46" s="53"/>
      <c r="B46" s="54"/>
      <c r="C46" s="10">
        <v>2023</v>
      </c>
      <c r="D46" s="18">
        <f aca="true" t="shared" si="9" ref="D46:I46">D15</f>
        <v>32389.5</v>
      </c>
      <c r="E46" s="18">
        <f t="shared" si="9"/>
        <v>0</v>
      </c>
      <c r="F46" s="18">
        <f t="shared" si="9"/>
        <v>0</v>
      </c>
      <c r="G46" s="18">
        <f t="shared" si="9"/>
        <v>0</v>
      </c>
      <c r="H46" s="18">
        <f t="shared" si="9"/>
        <v>32389.5</v>
      </c>
      <c r="I46" s="18">
        <f t="shared" si="9"/>
        <v>0</v>
      </c>
      <c r="J46" s="13" t="s">
        <v>2</v>
      </c>
    </row>
    <row r="47" spans="1:10" ht="18.75" customHeight="1">
      <c r="A47" s="53"/>
      <c r="B47" s="54"/>
      <c r="C47" s="20" t="s">
        <v>32</v>
      </c>
      <c r="D47" s="21">
        <f aca="true" t="shared" si="10" ref="D47:I47">D45+D46</f>
        <v>109860</v>
      </c>
      <c r="E47" s="21">
        <f t="shared" si="10"/>
        <v>0</v>
      </c>
      <c r="F47" s="21">
        <f t="shared" si="10"/>
        <v>16310.1</v>
      </c>
      <c r="G47" s="21">
        <f t="shared" si="10"/>
        <v>0</v>
      </c>
      <c r="H47" s="21">
        <f t="shared" si="10"/>
        <v>93549.9</v>
      </c>
      <c r="I47" s="21">
        <f t="shared" si="10"/>
        <v>0</v>
      </c>
      <c r="J47" s="22"/>
    </row>
    <row r="48" spans="1:10" ht="18.75" customHeight="1">
      <c r="A48" s="53"/>
      <c r="B48" s="54"/>
      <c r="C48" s="10">
        <v>2024</v>
      </c>
      <c r="D48" s="18">
        <f aca="true" t="shared" si="11" ref="D48:I48">D22+D26+D31+D39+D35</f>
        <v>79684.9</v>
      </c>
      <c r="E48" s="18">
        <f t="shared" si="11"/>
        <v>0</v>
      </c>
      <c r="F48" s="18">
        <f t="shared" si="11"/>
        <v>15810.6</v>
      </c>
      <c r="G48" s="18">
        <f t="shared" si="11"/>
        <v>0</v>
      </c>
      <c r="H48" s="18">
        <f t="shared" si="11"/>
        <v>63874.3</v>
      </c>
      <c r="I48" s="18">
        <f t="shared" si="11"/>
        <v>0</v>
      </c>
      <c r="J48" s="13" t="s">
        <v>6</v>
      </c>
    </row>
    <row r="49" spans="1:10" ht="18.75" customHeight="1">
      <c r="A49" s="53"/>
      <c r="B49" s="54"/>
      <c r="C49" s="10">
        <v>2024</v>
      </c>
      <c r="D49" s="18">
        <f aca="true" t="shared" si="12" ref="D49:I49">D16</f>
        <v>32389.5</v>
      </c>
      <c r="E49" s="18">
        <f t="shared" si="12"/>
        <v>0</v>
      </c>
      <c r="F49" s="18">
        <f t="shared" si="12"/>
        <v>0</v>
      </c>
      <c r="G49" s="18">
        <f t="shared" si="12"/>
        <v>0</v>
      </c>
      <c r="H49" s="18">
        <f t="shared" si="12"/>
        <v>32389.5</v>
      </c>
      <c r="I49" s="18">
        <f t="shared" si="12"/>
        <v>0</v>
      </c>
      <c r="J49" s="13" t="s">
        <v>2</v>
      </c>
    </row>
    <row r="50" spans="1:10" ht="18.75" customHeight="1">
      <c r="A50" s="53"/>
      <c r="B50" s="54"/>
      <c r="C50" s="23" t="s">
        <v>32</v>
      </c>
      <c r="D50" s="21">
        <f aca="true" t="shared" si="13" ref="D50:I50">D48+D49</f>
        <v>112074.4</v>
      </c>
      <c r="E50" s="21">
        <f t="shared" si="13"/>
        <v>0</v>
      </c>
      <c r="F50" s="21">
        <f t="shared" si="13"/>
        <v>15810.6</v>
      </c>
      <c r="G50" s="21">
        <f t="shared" si="13"/>
        <v>0</v>
      </c>
      <c r="H50" s="21">
        <f t="shared" si="13"/>
        <v>96263.8</v>
      </c>
      <c r="I50" s="21">
        <f t="shared" si="13"/>
        <v>0</v>
      </c>
      <c r="J50" s="22"/>
    </row>
    <row r="51" spans="1:10" ht="18.75" customHeight="1">
      <c r="A51" s="53"/>
      <c r="B51" s="54"/>
      <c r="C51" s="12">
        <v>2025</v>
      </c>
      <c r="D51" s="18">
        <f>D23+D27+D32+D40+D36</f>
        <v>84598.9</v>
      </c>
      <c r="E51" s="18">
        <f>E23+E27+E32+E40+E36</f>
        <v>0</v>
      </c>
      <c r="F51" s="18">
        <f>F23+F27+F32+F40+F36</f>
        <v>15810.6</v>
      </c>
      <c r="G51" s="18">
        <f>G23+G27+G32+G40+G36</f>
        <v>0</v>
      </c>
      <c r="H51" s="18">
        <f>H23+H27+H32+H40+H36</f>
        <v>68788.3</v>
      </c>
      <c r="I51" s="18">
        <f>I23+I27+I32+I40</f>
        <v>0</v>
      </c>
      <c r="J51" s="13" t="s">
        <v>6</v>
      </c>
    </row>
    <row r="52" spans="1:10" ht="18.75" customHeight="1">
      <c r="A52" s="53"/>
      <c r="B52" s="54"/>
      <c r="C52" s="12">
        <v>2025</v>
      </c>
      <c r="D52" s="18">
        <f aca="true" t="shared" si="14" ref="D52:I52">D17</f>
        <v>32389.5</v>
      </c>
      <c r="E52" s="18">
        <f t="shared" si="14"/>
        <v>0</v>
      </c>
      <c r="F52" s="18">
        <f t="shared" si="14"/>
        <v>0</v>
      </c>
      <c r="G52" s="18">
        <f t="shared" si="14"/>
        <v>0</v>
      </c>
      <c r="H52" s="18">
        <f t="shared" si="14"/>
        <v>32389.5</v>
      </c>
      <c r="I52" s="18">
        <f t="shared" si="14"/>
        <v>0</v>
      </c>
      <c r="J52" s="13" t="s">
        <v>2</v>
      </c>
    </row>
    <row r="53" spans="1:10" ht="18.75" customHeight="1">
      <c r="A53" s="55"/>
      <c r="B53" s="56"/>
      <c r="C53" s="20" t="s">
        <v>32</v>
      </c>
      <c r="D53" s="21">
        <f aca="true" t="shared" si="15" ref="D53:I53">D51+D52</f>
        <v>116988.4</v>
      </c>
      <c r="E53" s="21">
        <f t="shared" si="15"/>
        <v>0</v>
      </c>
      <c r="F53" s="21">
        <f t="shared" si="15"/>
        <v>15810.6</v>
      </c>
      <c r="G53" s="21">
        <f t="shared" si="15"/>
        <v>0</v>
      </c>
      <c r="H53" s="21">
        <f t="shared" si="15"/>
        <v>101177.8</v>
      </c>
      <c r="I53" s="21">
        <f t="shared" si="15"/>
        <v>0</v>
      </c>
      <c r="J53" s="22"/>
    </row>
    <row r="54" spans="1:10" ht="18.75" customHeight="1">
      <c r="A54" s="49"/>
      <c r="B54" s="50"/>
      <c r="C54" s="24" t="s">
        <v>33</v>
      </c>
      <c r="D54" s="25">
        <f aca="true" t="shared" si="16" ref="D54:I54">D44+D47+D50+D53</f>
        <v>443137.42756</v>
      </c>
      <c r="E54" s="25">
        <f t="shared" si="16"/>
        <v>0</v>
      </c>
      <c r="F54" s="25">
        <f t="shared" si="16"/>
        <v>64733.24</v>
      </c>
      <c r="G54" s="25">
        <f t="shared" si="16"/>
        <v>8081.65</v>
      </c>
      <c r="H54" s="25">
        <f t="shared" si="16"/>
        <v>370322.53755999997</v>
      </c>
      <c r="I54" s="25">
        <f t="shared" si="16"/>
        <v>0</v>
      </c>
      <c r="J54" s="26"/>
    </row>
    <row r="55" spans="1:10" ht="18.75" customHeight="1">
      <c r="A55" s="44" t="s">
        <v>24</v>
      </c>
      <c r="B55" s="45"/>
      <c r="C55" s="45"/>
      <c r="D55" s="45"/>
      <c r="E55" s="45"/>
      <c r="F55" s="45"/>
      <c r="G55" s="45"/>
      <c r="H55" s="45"/>
      <c r="I55" s="45"/>
      <c r="J55" s="46"/>
    </row>
    <row r="56" spans="1:10" ht="18.75" customHeight="1">
      <c r="A56" s="47">
        <v>1</v>
      </c>
      <c r="B56" s="39" t="s">
        <v>21</v>
      </c>
      <c r="C56" s="8">
        <v>2022</v>
      </c>
      <c r="D56" s="14">
        <f aca="true" t="shared" si="17" ref="D56:D63">E56+F56+G56+H56</f>
        <v>237</v>
      </c>
      <c r="E56" s="15">
        <v>0</v>
      </c>
      <c r="F56" s="15">
        <v>0</v>
      </c>
      <c r="G56" s="15">
        <v>0</v>
      </c>
      <c r="H56" s="15">
        <v>237</v>
      </c>
      <c r="I56" s="15">
        <v>0</v>
      </c>
      <c r="J56" s="4" t="s">
        <v>6</v>
      </c>
    </row>
    <row r="57" spans="1:10" ht="18.75" customHeight="1">
      <c r="A57" s="47"/>
      <c r="B57" s="39"/>
      <c r="C57" s="8">
        <v>2023</v>
      </c>
      <c r="D57" s="14">
        <f t="shared" si="17"/>
        <v>252</v>
      </c>
      <c r="E57" s="15">
        <v>0</v>
      </c>
      <c r="F57" s="15">
        <v>0</v>
      </c>
      <c r="G57" s="15">
        <v>0</v>
      </c>
      <c r="H57" s="15">
        <v>252</v>
      </c>
      <c r="I57" s="15">
        <v>0</v>
      </c>
      <c r="J57" s="4" t="s">
        <v>6</v>
      </c>
    </row>
    <row r="58" spans="1:10" ht="18.75" customHeight="1">
      <c r="A58" s="47"/>
      <c r="B58" s="39"/>
      <c r="C58" s="32">
        <v>2024</v>
      </c>
      <c r="D58" s="14">
        <f t="shared" si="17"/>
        <v>267.9</v>
      </c>
      <c r="E58" s="15">
        <v>0</v>
      </c>
      <c r="F58" s="15">
        <v>0</v>
      </c>
      <c r="G58" s="15">
        <v>0</v>
      </c>
      <c r="H58" s="15">
        <v>267.9</v>
      </c>
      <c r="I58" s="15">
        <v>0</v>
      </c>
      <c r="J58" s="4" t="s">
        <v>6</v>
      </c>
    </row>
    <row r="59" spans="1:10" ht="18.75" customHeight="1">
      <c r="A59" s="47"/>
      <c r="B59" s="39"/>
      <c r="C59" s="32">
        <v>2025</v>
      </c>
      <c r="D59" s="14">
        <f t="shared" si="17"/>
        <v>297</v>
      </c>
      <c r="E59" s="15">
        <v>0</v>
      </c>
      <c r="F59" s="15">
        <v>0</v>
      </c>
      <c r="G59" s="15">
        <v>0</v>
      </c>
      <c r="H59" s="15">
        <v>297</v>
      </c>
      <c r="I59" s="15">
        <v>0</v>
      </c>
      <c r="J59" s="4" t="s">
        <v>6</v>
      </c>
    </row>
    <row r="60" spans="1:10" ht="18.75" customHeight="1">
      <c r="A60" s="41">
        <v>2</v>
      </c>
      <c r="B60" s="57" t="s">
        <v>25</v>
      </c>
      <c r="C60" s="32">
        <v>2022</v>
      </c>
      <c r="D60" s="18">
        <f t="shared" si="17"/>
        <v>965.94599</v>
      </c>
      <c r="E60" s="16">
        <v>0</v>
      </c>
      <c r="F60" s="16">
        <v>0</v>
      </c>
      <c r="G60" s="16">
        <v>0</v>
      </c>
      <c r="H60" s="16">
        <v>965.94599</v>
      </c>
      <c r="I60" s="15">
        <v>0</v>
      </c>
      <c r="J60" s="4" t="s">
        <v>6</v>
      </c>
    </row>
    <row r="61" spans="1:10" ht="18.75" customHeight="1">
      <c r="A61" s="41"/>
      <c r="B61" s="57"/>
      <c r="C61" s="32">
        <v>2023</v>
      </c>
      <c r="D61" s="18">
        <f t="shared" si="17"/>
        <v>1036</v>
      </c>
      <c r="E61" s="16">
        <v>0</v>
      </c>
      <c r="F61" s="16">
        <v>0</v>
      </c>
      <c r="G61" s="16">
        <v>0</v>
      </c>
      <c r="H61" s="16">
        <v>1036</v>
      </c>
      <c r="I61" s="15">
        <v>0</v>
      </c>
      <c r="J61" s="4" t="s">
        <v>6</v>
      </c>
    </row>
    <row r="62" spans="1:10" ht="18.75" customHeight="1">
      <c r="A62" s="41"/>
      <c r="B62" s="57"/>
      <c r="C62" s="32">
        <v>2024</v>
      </c>
      <c r="D62" s="18">
        <f t="shared" si="17"/>
        <v>1101.4</v>
      </c>
      <c r="E62" s="16">
        <v>0</v>
      </c>
      <c r="F62" s="16">
        <v>0</v>
      </c>
      <c r="G62" s="16">
        <v>0</v>
      </c>
      <c r="H62" s="16">
        <v>1101.4</v>
      </c>
      <c r="I62" s="15">
        <v>0</v>
      </c>
      <c r="J62" s="4" t="s">
        <v>6</v>
      </c>
    </row>
    <row r="63" spans="1:10" ht="18.75" customHeight="1">
      <c r="A63" s="41"/>
      <c r="B63" s="38"/>
      <c r="C63" s="32">
        <v>2025</v>
      </c>
      <c r="D63" s="18">
        <f t="shared" si="17"/>
        <v>1220.9</v>
      </c>
      <c r="E63" s="16">
        <v>0</v>
      </c>
      <c r="F63" s="16">
        <v>0</v>
      </c>
      <c r="G63" s="16">
        <v>0</v>
      </c>
      <c r="H63" s="16">
        <v>1220.9</v>
      </c>
      <c r="I63" s="15">
        <v>0</v>
      </c>
      <c r="J63" s="4" t="s">
        <v>6</v>
      </c>
    </row>
    <row r="64" spans="1:10" ht="18.75" customHeight="1">
      <c r="A64" s="37" t="s">
        <v>27</v>
      </c>
      <c r="B64" s="37"/>
      <c r="C64" s="10">
        <v>2022</v>
      </c>
      <c r="D64" s="18">
        <f aca="true" t="shared" si="18" ref="D64:I64">D56+D60</f>
        <v>1202.9459900000002</v>
      </c>
      <c r="E64" s="18">
        <f t="shared" si="18"/>
        <v>0</v>
      </c>
      <c r="F64" s="18">
        <f t="shared" si="18"/>
        <v>0</v>
      </c>
      <c r="G64" s="18">
        <f t="shared" si="18"/>
        <v>0</v>
      </c>
      <c r="H64" s="18">
        <f t="shared" si="18"/>
        <v>1202.9459900000002</v>
      </c>
      <c r="I64" s="18">
        <f t="shared" si="18"/>
        <v>0</v>
      </c>
      <c r="J64" s="13" t="s">
        <v>6</v>
      </c>
    </row>
    <row r="65" spans="1:10" ht="18.75" customHeight="1">
      <c r="A65" s="37"/>
      <c r="B65" s="37"/>
      <c r="C65" s="20" t="s">
        <v>32</v>
      </c>
      <c r="D65" s="21">
        <f aca="true" t="shared" si="19" ref="D65:I65">D64</f>
        <v>1202.9459900000002</v>
      </c>
      <c r="E65" s="21">
        <f t="shared" si="19"/>
        <v>0</v>
      </c>
      <c r="F65" s="21">
        <f t="shared" si="19"/>
        <v>0</v>
      </c>
      <c r="G65" s="21">
        <f t="shared" si="19"/>
        <v>0</v>
      </c>
      <c r="H65" s="21">
        <f t="shared" si="19"/>
        <v>1202.9459900000002</v>
      </c>
      <c r="I65" s="21">
        <f t="shared" si="19"/>
        <v>0</v>
      </c>
      <c r="J65" s="22"/>
    </row>
    <row r="66" spans="1:10" ht="18.75" customHeight="1">
      <c r="A66" s="37"/>
      <c r="B66" s="37"/>
      <c r="C66" s="10">
        <v>2023</v>
      </c>
      <c r="D66" s="18">
        <f aca="true" t="shared" si="20" ref="D66:I66">D57+D61</f>
        <v>1288</v>
      </c>
      <c r="E66" s="18">
        <f t="shared" si="20"/>
        <v>0</v>
      </c>
      <c r="F66" s="18">
        <f t="shared" si="20"/>
        <v>0</v>
      </c>
      <c r="G66" s="18">
        <f t="shared" si="20"/>
        <v>0</v>
      </c>
      <c r="H66" s="18">
        <f t="shared" si="20"/>
        <v>1288</v>
      </c>
      <c r="I66" s="18">
        <f t="shared" si="20"/>
        <v>0</v>
      </c>
      <c r="J66" s="13" t="s">
        <v>6</v>
      </c>
    </row>
    <row r="67" spans="1:10" ht="18.75" customHeight="1">
      <c r="A67" s="37"/>
      <c r="B67" s="37"/>
      <c r="C67" s="20" t="s">
        <v>32</v>
      </c>
      <c r="D67" s="21">
        <f aca="true" t="shared" si="21" ref="D67:I67">D66</f>
        <v>1288</v>
      </c>
      <c r="E67" s="21">
        <f t="shared" si="21"/>
        <v>0</v>
      </c>
      <c r="F67" s="21">
        <f t="shared" si="21"/>
        <v>0</v>
      </c>
      <c r="G67" s="21">
        <f t="shared" si="21"/>
        <v>0</v>
      </c>
      <c r="H67" s="21">
        <f t="shared" si="21"/>
        <v>1288</v>
      </c>
      <c r="I67" s="21">
        <f t="shared" si="21"/>
        <v>0</v>
      </c>
      <c r="J67" s="22"/>
    </row>
    <row r="68" spans="1:10" ht="18.75" customHeight="1">
      <c r="A68" s="37"/>
      <c r="B68" s="37"/>
      <c r="C68" s="10">
        <v>2024</v>
      </c>
      <c r="D68" s="18">
        <f aca="true" t="shared" si="22" ref="D68:I68">D58+D62</f>
        <v>1369.3000000000002</v>
      </c>
      <c r="E68" s="18">
        <f t="shared" si="22"/>
        <v>0</v>
      </c>
      <c r="F68" s="18">
        <f t="shared" si="22"/>
        <v>0</v>
      </c>
      <c r="G68" s="18">
        <f t="shared" si="22"/>
        <v>0</v>
      </c>
      <c r="H68" s="18">
        <f t="shared" si="22"/>
        <v>1369.3000000000002</v>
      </c>
      <c r="I68" s="18">
        <f t="shared" si="22"/>
        <v>0</v>
      </c>
      <c r="J68" s="13" t="s">
        <v>6</v>
      </c>
    </row>
    <row r="69" spans="1:10" ht="18.75" customHeight="1">
      <c r="A69" s="37"/>
      <c r="B69" s="37"/>
      <c r="C69" s="23" t="s">
        <v>32</v>
      </c>
      <c r="D69" s="21">
        <f aca="true" t="shared" si="23" ref="D69:I69">D68</f>
        <v>1369.3000000000002</v>
      </c>
      <c r="E69" s="21">
        <f t="shared" si="23"/>
        <v>0</v>
      </c>
      <c r="F69" s="21">
        <f t="shared" si="23"/>
        <v>0</v>
      </c>
      <c r="G69" s="21">
        <f t="shared" si="23"/>
        <v>0</v>
      </c>
      <c r="H69" s="21">
        <f t="shared" si="23"/>
        <v>1369.3000000000002</v>
      </c>
      <c r="I69" s="21">
        <f t="shared" si="23"/>
        <v>0</v>
      </c>
      <c r="J69" s="22"/>
    </row>
    <row r="70" spans="1:10" ht="18.75" customHeight="1">
      <c r="A70" s="37"/>
      <c r="B70" s="37"/>
      <c r="C70" s="12">
        <v>2025</v>
      </c>
      <c r="D70" s="18">
        <f aca="true" t="shared" si="24" ref="D70:I70">D59+D63</f>
        <v>1517.9</v>
      </c>
      <c r="E70" s="18">
        <f t="shared" si="24"/>
        <v>0</v>
      </c>
      <c r="F70" s="18">
        <f t="shared" si="24"/>
        <v>0</v>
      </c>
      <c r="G70" s="18">
        <f t="shared" si="24"/>
        <v>0</v>
      </c>
      <c r="H70" s="18">
        <f t="shared" si="24"/>
        <v>1517.9</v>
      </c>
      <c r="I70" s="18">
        <f t="shared" si="24"/>
        <v>0</v>
      </c>
      <c r="J70" s="13" t="s">
        <v>6</v>
      </c>
    </row>
    <row r="71" spans="1:10" ht="18.75" customHeight="1">
      <c r="A71" s="37"/>
      <c r="B71" s="37"/>
      <c r="C71" s="20" t="s">
        <v>32</v>
      </c>
      <c r="D71" s="21">
        <f aca="true" t="shared" si="25" ref="D71:I71">D70</f>
        <v>1517.9</v>
      </c>
      <c r="E71" s="21">
        <f t="shared" si="25"/>
        <v>0</v>
      </c>
      <c r="F71" s="21">
        <f t="shared" si="25"/>
        <v>0</v>
      </c>
      <c r="G71" s="21">
        <f t="shared" si="25"/>
        <v>0</v>
      </c>
      <c r="H71" s="21">
        <f t="shared" si="25"/>
        <v>1517.9</v>
      </c>
      <c r="I71" s="21">
        <f t="shared" si="25"/>
        <v>0</v>
      </c>
      <c r="J71" s="22"/>
    </row>
    <row r="72" spans="1:10" ht="18.75" customHeight="1">
      <c r="A72" s="37" t="s">
        <v>0</v>
      </c>
      <c r="B72" s="37"/>
      <c r="C72" s="24" t="s">
        <v>34</v>
      </c>
      <c r="D72" s="25">
        <f aca="true" t="shared" si="26" ref="D72:I72">D65+D67+D69+D71</f>
        <v>5378.145990000001</v>
      </c>
      <c r="E72" s="25">
        <f t="shared" si="26"/>
        <v>0</v>
      </c>
      <c r="F72" s="25">
        <f t="shared" si="26"/>
        <v>0</v>
      </c>
      <c r="G72" s="25">
        <f t="shared" si="26"/>
        <v>0</v>
      </c>
      <c r="H72" s="25">
        <f t="shared" si="26"/>
        <v>5378.145990000001</v>
      </c>
      <c r="I72" s="25">
        <f t="shared" si="26"/>
        <v>0</v>
      </c>
      <c r="J72" s="26"/>
    </row>
    <row r="73" spans="1:10" ht="36.75" customHeight="1">
      <c r="A73" s="44" t="s">
        <v>26</v>
      </c>
      <c r="B73" s="45"/>
      <c r="C73" s="45"/>
      <c r="D73" s="45"/>
      <c r="E73" s="45"/>
      <c r="F73" s="45"/>
      <c r="G73" s="45"/>
      <c r="H73" s="45"/>
      <c r="I73" s="45"/>
      <c r="J73" s="46"/>
    </row>
    <row r="74" spans="1:10" ht="18.75" customHeight="1">
      <c r="A74" s="40">
        <v>1</v>
      </c>
      <c r="B74" s="38" t="s">
        <v>22</v>
      </c>
      <c r="C74" s="6">
        <v>2022</v>
      </c>
      <c r="D74" s="14">
        <f>E74+F74+G74+H74+I74</f>
        <v>1000</v>
      </c>
      <c r="E74" s="15">
        <v>0</v>
      </c>
      <c r="F74" s="15">
        <v>0</v>
      </c>
      <c r="G74" s="15">
        <v>0</v>
      </c>
      <c r="H74" s="15">
        <v>1000</v>
      </c>
      <c r="I74" s="15">
        <v>0</v>
      </c>
      <c r="J74" s="4" t="s">
        <v>2</v>
      </c>
    </row>
    <row r="75" spans="1:10" ht="18.75" customHeight="1">
      <c r="A75" s="41"/>
      <c r="B75" s="39"/>
      <c r="C75" s="6">
        <v>2023</v>
      </c>
      <c r="D75" s="14">
        <f>E75+F75+G75+H75+I75</f>
        <v>1000</v>
      </c>
      <c r="E75" s="15">
        <v>0</v>
      </c>
      <c r="F75" s="15">
        <v>0</v>
      </c>
      <c r="G75" s="15">
        <v>0</v>
      </c>
      <c r="H75" s="15">
        <v>1000</v>
      </c>
      <c r="I75" s="15">
        <v>0</v>
      </c>
      <c r="J75" s="4" t="s">
        <v>2</v>
      </c>
    </row>
    <row r="76" spans="1:10" ht="18.75" customHeight="1">
      <c r="A76" s="41"/>
      <c r="B76" s="39"/>
      <c r="C76" s="6">
        <v>2024</v>
      </c>
      <c r="D76" s="14">
        <f>E76+F76+G76+H76+I76</f>
        <v>1000</v>
      </c>
      <c r="E76" s="15">
        <v>0</v>
      </c>
      <c r="F76" s="15">
        <v>0</v>
      </c>
      <c r="G76" s="15">
        <v>0</v>
      </c>
      <c r="H76" s="15">
        <v>1000</v>
      </c>
      <c r="I76" s="15">
        <v>0</v>
      </c>
      <c r="J76" s="4" t="s">
        <v>2</v>
      </c>
    </row>
    <row r="77" spans="1:10" ht="18.75" customHeight="1">
      <c r="A77" s="41"/>
      <c r="B77" s="48"/>
      <c r="C77" s="4">
        <v>2025</v>
      </c>
      <c r="D77" s="14">
        <f>E77+F77+G77+H77+I77</f>
        <v>1000</v>
      </c>
      <c r="E77" s="15">
        <v>0</v>
      </c>
      <c r="F77" s="15">
        <v>0</v>
      </c>
      <c r="G77" s="15">
        <v>0</v>
      </c>
      <c r="H77" s="15">
        <v>1000</v>
      </c>
      <c r="I77" s="15">
        <v>0</v>
      </c>
      <c r="J77" s="4" t="s">
        <v>2</v>
      </c>
    </row>
    <row r="78" spans="1:10" ht="15">
      <c r="A78" s="37" t="s">
        <v>27</v>
      </c>
      <c r="B78" s="37"/>
      <c r="C78" s="20">
        <v>2022</v>
      </c>
      <c r="D78" s="21">
        <f aca="true" t="shared" si="27" ref="D78:I81">D74</f>
        <v>1000</v>
      </c>
      <c r="E78" s="21">
        <f t="shared" si="27"/>
        <v>0</v>
      </c>
      <c r="F78" s="21">
        <f t="shared" si="27"/>
        <v>0</v>
      </c>
      <c r="G78" s="21">
        <f t="shared" si="27"/>
        <v>0</v>
      </c>
      <c r="H78" s="21">
        <f t="shared" si="27"/>
        <v>1000</v>
      </c>
      <c r="I78" s="21">
        <f t="shared" si="27"/>
        <v>0</v>
      </c>
      <c r="J78" s="20" t="s">
        <v>2</v>
      </c>
    </row>
    <row r="79" spans="1:10" ht="15">
      <c r="A79" s="37"/>
      <c r="B79" s="37"/>
      <c r="C79" s="20">
        <v>2023</v>
      </c>
      <c r="D79" s="21">
        <f t="shared" si="27"/>
        <v>1000</v>
      </c>
      <c r="E79" s="21">
        <f t="shared" si="27"/>
        <v>0</v>
      </c>
      <c r="F79" s="21">
        <f t="shared" si="27"/>
        <v>0</v>
      </c>
      <c r="G79" s="21">
        <f t="shared" si="27"/>
        <v>0</v>
      </c>
      <c r="H79" s="21">
        <f t="shared" si="27"/>
        <v>1000</v>
      </c>
      <c r="I79" s="21">
        <f t="shared" si="27"/>
        <v>0</v>
      </c>
      <c r="J79" s="20" t="s">
        <v>2</v>
      </c>
    </row>
    <row r="80" spans="1:10" ht="15">
      <c r="A80" s="37"/>
      <c r="B80" s="37"/>
      <c r="C80" s="20">
        <v>2024</v>
      </c>
      <c r="D80" s="21">
        <f t="shared" si="27"/>
        <v>1000</v>
      </c>
      <c r="E80" s="21">
        <f t="shared" si="27"/>
        <v>0</v>
      </c>
      <c r="F80" s="21">
        <f t="shared" si="27"/>
        <v>0</v>
      </c>
      <c r="G80" s="21">
        <f t="shared" si="27"/>
        <v>0</v>
      </c>
      <c r="H80" s="21">
        <f t="shared" si="27"/>
        <v>1000</v>
      </c>
      <c r="I80" s="21">
        <f t="shared" si="27"/>
        <v>0</v>
      </c>
      <c r="J80" s="20" t="s">
        <v>2</v>
      </c>
    </row>
    <row r="81" spans="1:10" ht="15">
      <c r="A81" s="37"/>
      <c r="B81" s="37"/>
      <c r="C81" s="20">
        <v>2025</v>
      </c>
      <c r="D81" s="21">
        <f t="shared" si="27"/>
        <v>1000</v>
      </c>
      <c r="E81" s="21">
        <f t="shared" si="27"/>
        <v>0</v>
      </c>
      <c r="F81" s="21">
        <f t="shared" si="27"/>
        <v>0</v>
      </c>
      <c r="G81" s="21">
        <f t="shared" si="27"/>
        <v>0</v>
      </c>
      <c r="H81" s="21">
        <f t="shared" si="27"/>
        <v>1000</v>
      </c>
      <c r="I81" s="21">
        <f t="shared" si="27"/>
        <v>0</v>
      </c>
      <c r="J81" s="20" t="s">
        <v>2</v>
      </c>
    </row>
    <row r="82" spans="1:10" ht="15.75">
      <c r="A82" s="42" t="s">
        <v>0</v>
      </c>
      <c r="B82" s="43"/>
      <c r="C82" s="24" t="s">
        <v>34</v>
      </c>
      <c r="D82" s="25">
        <f aca="true" t="shared" si="28" ref="D82:I82">D78+D79+D80+D81</f>
        <v>4000</v>
      </c>
      <c r="E82" s="25">
        <f t="shared" si="28"/>
        <v>0</v>
      </c>
      <c r="F82" s="25">
        <f t="shared" si="28"/>
        <v>0</v>
      </c>
      <c r="G82" s="25">
        <f t="shared" si="28"/>
        <v>0</v>
      </c>
      <c r="H82" s="25">
        <f t="shared" si="28"/>
        <v>4000</v>
      </c>
      <c r="I82" s="25">
        <f t="shared" si="28"/>
        <v>0</v>
      </c>
      <c r="J82" s="24"/>
    </row>
    <row r="83" spans="1:10" ht="13.5" customHeight="1">
      <c r="A83" s="61" t="s">
        <v>28</v>
      </c>
      <c r="B83" s="62"/>
      <c r="C83" s="10">
        <v>2022</v>
      </c>
      <c r="D83" s="19">
        <f aca="true" t="shared" si="29" ref="D83:I83">D41</f>
        <v>2194.4416</v>
      </c>
      <c r="E83" s="19">
        <f t="shared" si="29"/>
        <v>0</v>
      </c>
      <c r="F83" s="19">
        <f t="shared" si="29"/>
        <v>0</v>
      </c>
      <c r="G83" s="19">
        <f t="shared" si="29"/>
        <v>0</v>
      </c>
      <c r="H83" s="19">
        <f t="shared" si="29"/>
        <v>2194.4416</v>
      </c>
      <c r="I83" s="19">
        <f t="shared" si="29"/>
        <v>0</v>
      </c>
      <c r="J83" s="11" t="s">
        <v>1</v>
      </c>
    </row>
    <row r="84" spans="1:10" ht="13.5" customHeight="1">
      <c r="A84" s="63"/>
      <c r="B84" s="64"/>
      <c r="C84" s="10">
        <v>2022</v>
      </c>
      <c r="D84" s="19">
        <f aca="true" t="shared" si="30" ref="D84:I84">D42+D64</f>
        <v>73845.83194999999</v>
      </c>
      <c r="E84" s="19">
        <f t="shared" si="30"/>
        <v>0</v>
      </c>
      <c r="F84" s="19">
        <f t="shared" si="30"/>
        <v>16801.94</v>
      </c>
      <c r="G84" s="19">
        <f t="shared" si="30"/>
        <v>8081.65</v>
      </c>
      <c r="H84" s="19">
        <f t="shared" si="30"/>
        <v>48962.241949999996</v>
      </c>
      <c r="I84" s="19">
        <f t="shared" si="30"/>
        <v>0</v>
      </c>
      <c r="J84" s="11" t="s">
        <v>6</v>
      </c>
    </row>
    <row r="85" spans="1:10" ht="13.5" customHeight="1">
      <c r="A85" s="63"/>
      <c r="B85" s="64"/>
      <c r="C85" s="10">
        <v>2022</v>
      </c>
      <c r="D85" s="19">
        <f aca="true" t="shared" si="31" ref="D85:I85">D43+D78</f>
        <v>30377.3</v>
      </c>
      <c r="E85" s="19">
        <f t="shared" si="31"/>
        <v>0</v>
      </c>
      <c r="F85" s="19">
        <f t="shared" si="31"/>
        <v>0</v>
      </c>
      <c r="G85" s="19">
        <f t="shared" si="31"/>
        <v>0</v>
      </c>
      <c r="H85" s="19">
        <f t="shared" si="31"/>
        <v>30377.3</v>
      </c>
      <c r="I85" s="19">
        <f t="shared" si="31"/>
        <v>0</v>
      </c>
      <c r="J85" s="11" t="s">
        <v>2</v>
      </c>
    </row>
    <row r="86" spans="1:10" ht="13.5" customHeight="1">
      <c r="A86" s="63"/>
      <c r="B86" s="64"/>
      <c r="C86" s="20" t="s">
        <v>32</v>
      </c>
      <c r="D86" s="27">
        <f aca="true" t="shared" si="32" ref="D86:I86">D83+D84+D85</f>
        <v>106417.57355</v>
      </c>
      <c r="E86" s="27">
        <f t="shared" si="32"/>
        <v>0</v>
      </c>
      <c r="F86" s="27">
        <f t="shared" si="32"/>
        <v>16801.94</v>
      </c>
      <c r="G86" s="27">
        <f t="shared" si="32"/>
        <v>8081.65</v>
      </c>
      <c r="H86" s="27">
        <f t="shared" si="32"/>
        <v>81533.98354999999</v>
      </c>
      <c r="I86" s="27">
        <f t="shared" si="32"/>
        <v>0</v>
      </c>
      <c r="J86" s="28"/>
    </row>
    <row r="87" spans="1:10" ht="13.5" customHeight="1">
      <c r="A87" s="63"/>
      <c r="B87" s="64"/>
      <c r="C87" s="10">
        <v>2023</v>
      </c>
      <c r="D87" s="19">
        <f aca="true" t="shared" si="33" ref="D87:I87">D45+D66</f>
        <v>78758.5</v>
      </c>
      <c r="E87" s="19">
        <f t="shared" si="33"/>
        <v>0</v>
      </c>
      <c r="F87" s="19">
        <f t="shared" si="33"/>
        <v>16310.1</v>
      </c>
      <c r="G87" s="19">
        <f t="shared" si="33"/>
        <v>0</v>
      </c>
      <c r="H87" s="19">
        <f t="shared" si="33"/>
        <v>62448.399999999994</v>
      </c>
      <c r="I87" s="19">
        <f t="shared" si="33"/>
        <v>0</v>
      </c>
      <c r="J87" s="11" t="s">
        <v>6</v>
      </c>
    </row>
    <row r="88" spans="1:10" ht="13.5" customHeight="1">
      <c r="A88" s="63"/>
      <c r="B88" s="64"/>
      <c r="C88" s="10">
        <v>2023</v>
      </c>
      <c r="D88" s="19">
        <f aca="true" t="shared" si="34" ref="D88:I88">D46+D79</f>
        <v>33389.5</v>
      </c>
      <c r="E88" s="19">
        <f t="shared" si="34"/>
        <v>0</v>
      </c>
      <c r="F88" s="19">
        <f t="shared" si="34"/>
        <v>0</v>
      </c>
      <c r="G88" s="19">
        <f t="shared" si="34"/>
        <v>0</v>
      </c>
      <c r="H88" s="19">
        <f t="shared" si="34"/>
        <v>33389.5</v>
      </c>
      <c r="I88" s="19">
        <f t="shared" si="34"/>
        <v>0</v>
      </c>
      <c r="J88" s="11" t="s">
        <v>2</v>
      </c>
    </row>
    <row r="89" spans="1:10" ht="13.5" customHeight="1">
      <c r="A89" s="63"/>
      <c r="B89" s="64"/>
      <c r="C89" s="20" t="s">
        <v>32</v>
      </c>
      <c r="D89" s="27">
        <f aca="true" t="shared" si="35" ref="D89:I89">D87+D88</f>
        <v>112148</v>
      </c>
      <c r="E89" s="27">
        <f t="shared" si="35"/>
        <v>0</v>
      </c>
      <c r="F89" s="27">
        <f t="shared" si="35"/>
        <v>16310.1</v>
      </c>
      <c r="G89" s="27">
        <f t="shared" si="35"/>
        <v>0</v>
      </c>
      <c r="H89" s="27">
        <f t="shared" si="35"/>
        <v>95837.9</v>
      </c>
      <c r="I89" s="27">
        <f t="shared" si="35"/>
        <v>0</v>
      </c>
      <c r="J89" s="28"/>
    </row>
    <row r="90" spans="1:10" ht="13.5" customHeight="1">
      <c r="A90" s="63"/>
      <c r="B90" s="64"/>
      <c r="C90" s="10">
        <v>2024</v>
      </c>
      <c r="D90" s="19">
        <f>D48+D68</f>
        <v>81054.2</v>
      </c>
      <c r="E90" s="19">
        <f>E68</f>
        <v>0</v>
      </c>
      <c r="F90" s="19">
        <f>F48+F68</f>
        <v>15810.6</v>
      </c>
      <c r="G90" s="19">
        <f>G68</f>
        <v>0</v>
      </c>
      <c r="H90" s="19">
        <f>H48+H68</f>
        <v>65243.600000000006</v>
      </c>
      <c r="I90" s="19">
        <f>I68</f>
        <v>0</v>
      </c>
      <c r="J90" s="11" t="s">
        <v>6</v>
      </c>
    </row>
    <row r="91" spans="1:10" ht="13.5" customHeight="1">
      <c r="A91" s="63"/>
      <c r="B91" s="64"/>
      <c r="C91" s="10">
        <v>2024</v>
      </c>
      <c r="D91" s="19">
        <f aca="true" t="shared" si="36" ref="D91:I91">D49+D80</f>
        <v>33389.5</v>
      </c>
      <c r="E91" s="19">
        <f t="shared" si="36"/>
        <v>0</v>
      </c>
      <c r="F91" s="19">
        <f t="shared" si="36"/>
        <v>0</v>
      </c>
      <c r="G91" s="19">
        <f t="shared" si="36"/>
        <v>0</v>
      </c>
      <c r="H91" s="19">
        <f t="shared" si="36"/>
        <v>33389.5</v>
      </c>
      <c r="I91" s="19">
        <f t="shared" si="36"/>
        <v>0</v>
      </c>
      <c r="J91" s="11" t="s">
        <v>2</v>
      </c>
    </row>
    <row r="92" spans="1:10" ht="13.5" customHeight="1">
      <c r="A92" s="63"/>
      <c r="B92" s="64"/>
      <c r="C92" s="23" t="s">
        <v>32</v>
      </c>
      <c r="D92" s="27">
        <f aca="true" t="shared" si="37" ref="D92:I92">D90+D91</f>
        <v>114443.7</v>
      </c>
      <c r="E92" s="27">
        <f t="shared" si="37"/>
        <v>0</v>
      </c>
      <c r="F92" s="27">
        <f t="shared" si="37"/>
        <v>15810.6</v>
      </c>
      <c r="G92" s="27">
        <f t="shared" si="37"/>
        <v>0</v>
      </c>
      <c r="H92" s="27">
        <f t="shared" si="37"/>
        <v>98633.1</v>
      </c>
      <c r="I92" s="27">
        <f t="shared" si="37"/>
        <v>0</v>
      </c>
      <c r="J92" s="28"/>
    </row>
    <row r="93" spans="1:10" ht="13.5" customHeight="1">
      <c r="A93" s="63"/>
      <c r="B93" s="64"/>
      <c r="C93" s="12">
        <v>2025</v>
      </c>
      <c r="D93" s="19">
        <f>D51+D70</f>
        <v>86116.79999999999</v>
      </c>
      <c r="E93" s="19">
        <f>E70</f>
        <v>0</v>
      </c>
      <c r="F93" s="19">
        <f>F51+F70</f>
        <v>15810.6</v>
      </c>
      <c r="G93" s="19">
        <f>G70</f>
        <v>0</v>
      </c>
      <c r="H93" s="19">
        <f>H51+H70</f>
        <v>70306.2</v>
      </c>
      <c r="I93" s="19">
        <f>I70</f>
        <v>0</v>
      </c>
      <c r="J93" s="11" t="s">
        <v>6</v>
      </c>
    </row>
    <row r="94" spans="1:10" ht="13.5" customHeight="1">
      <c r="A94" s="63"/>
      <c r="B94" s="64"/>
      <c r="C94" s="10">
        <v>2025</v>
      </c>
      <c r="D94" s="19">
        <f aca="true" t="shared" si="38" ref="D94:I94">D52+D81</f>
        <v>33389.5</v>
      </c>
      <c r="E94" s="19">
        <f t="shared" si="38"/>
        <v>0</v>
      </c>
      <c r="F94" s="19">
        <f t="shared" si="38"/>
        <v>0</v>
      </c>
      <c r="G94" s="19">
        <f t="shared" si="38"/>
        <v>0</v>
      </c>
      <c r="H94" s="19">
        <f t="shared" si="38"/>
        <v>33389.5</v>
      </c>
      <c r="I94" s="19">
        <f t="shared" si="38"/>
        <v>0</v>
      </c>
      <c r="J94" s="11" t="s">
        <v>2</v>
      </c>
    </row>
    <row r="95" spans="1:10" ht="13.5" customHeight="1">
      <c r="A95" s="63"/>
      <c r="B95" s="64"/>
      <c r="C95" s="20" t="s">
        <v>32</v>
      </c>
      <c r="D95" s="27">
        <f aca="true" t="shared" si="39" ref="D95:I95">D93+D94</f>
        <v>119506.29999999999</v>
      </c>
      <c r="E95" s="27">
        <f t="shared" si="39"/>
        <v>0</v>
      </c>
      <c r="F95" s="27">
        <f t="shared" si="39"/>
        <v>15810.6</v>
      </c>
      <c r="G95" s="27">
        <f t="shared" si="39"/>
        <v>0</v>
      </c>
      <c r="H95" s="27">
        <f t="shared" si="39"/>
        <v>103695.7</v>
      </c>
      <c r="I95" s="27">
        <f t="shared" si="39"/>
        <v>0</v>
      </c>
      <c r="J95" s="28"/>
    </row>
    <row r="96" spans="1:10" ht="15">
      <c r="A96" s="65"/>
      <c r="B96" s="66"/>
      <c r="C96" s="29" t="s">
        <v>33</v>
      </c>
      <c r="D96" s="30">
        <f aca="true" t="shared" si="40" ref="D96:I96">D86+D89+D92+D95</f>
        <v>452515.57355</v>
      </c>
      <c r="E96" s="30">
        <f t="shared" si="40"/>
        <v>0</v>
      </c>
      <c r="F96" s="30">
        <f t="shared" si="40"/>
        <v>64733.24</v>
      </c>
      <c r="G96" s="30">
        <f t="shared" si="40"/>
        <v>8081.65</v>
      </c>
      <c r="H96" s="30">
        <f t="shared" si="40"/>
        <v>379700.68355</v>
      </c>
      <c r="I96" s="30">
        <f t="shared" si="40"/>
        <v>0</v>
      </c>
      <c r="J96" s="31"/>
    </row>
  </sheetData>
  <sheetProtection/>
  <mergeCells count="47">
    <mergeCell ref="A28:A32"/>
    <mergeCell ref="A24:A27"/>
    <mergeCell ref="B24:B27"/>
    <mergeCell ref="C7:C10"/>
    <mergeCell ref="D9:D10"/>
    <mergeCell ref="A7:A10"/>
    <mergeCell ref="B14:B17"/>
    <mergeCell ref="D8:I8"/>
    <mergeCell ref="B18:B23"/>
    <mergeCell ref="A13:J13"/>
    <mergeCell ref="A83:B96"/>
    <mergeCell ref="I1:J2"/>
    <mergeCell ref="C28:C29"/>
    <mergeCell ref="I9:I10"/>
    <mergeCell ref="B7:B10"/>
    <mergeCell ref="A5:J5"/>
    <mergeCell ref="A4:J4"/>
    <mergeCell ref="B28:B32"/>
    <mergeCell ref="A12:J12"/>
    <mergeCell ref="I3:J3"/>
    <mergeCell ref="C18:C19"/>
    <mergeCell ref="F9:F10"/>
    <mergeCell ref="H9:H10"/>
    <mergeCell ref="J7:J10"/>
    <mergeCell ref="E9:E10"/>
    <mergeCell ref="A14:A17"/>
    <mergeCell ref="G9:G10"/>
    <mergeCell ref="A18:A23"/>
    <mergeCell ref="D7:I7"/>
    <mergeCell ref="A74:A77"/>
    <mergeCell ref="B74:B77"/>
    <mergeCell ref="A54:B54"/>
    <mergeCell ref="A41:B53"/>
    <mergeCell ref="A37:A40"/>
    <mergeCell ref="B37:B40"/>
    <mergeCell ref="B60:B63"/>
    <mergeCell ref="A55:J55"/>
    <mergeCell ref="A78:B81"/>
    <mergeCell ref="A64:B71"/>
    <mergeCell ref="B33:B36"/>
    <mergeCell ref="A33:A36"/>
    <mergeCell ref="A82:B82"/>
    <mergeCell ref="A72:B72"/>
    <mergeCell ref="A73:J73"/>
    <mergeCell ref="A56:A59"/>
    <mergeCell ref="B56:B59"/>
    <mergeCell ref="A60:A63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С. Лакшина</dc:creator>
  <cp:keywords/>
  <dc:description/>
  <cp:lastModifiedBy>Мурашова И.В.</cp:lastModifiedBy>
  <cp:lastPrinted>2023-02-09T06:26:39Z</cp:lastPrinted>
  <dcterms:created xsi:type="dcterms:W3CDTF">2015-06-05T18:19:34Z</dcterms:created>
  <dcterms:modified xsi:type="dcterms:W3CDTF">2023-02-09T06:26:43Z</dcterms:modified>
  <cp:category/>
  <cp:version/>
  <cp:contentType/>
  <cp:contentStatus/>
</cp:coreProperties>
</file>