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Z:\муниципальные программы\программы 20-25 в новом формате\муниципальная программа Район\Редакция 12.2022\"/>
    </mc:Choice>
  </mc:AlternateContent>
  <xr:revisionPtr revIDLastSave="0" documentId="13_ncr:1_{C9578ECA-C4B9-4EF0-BA09-2BC5B992A8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приложение 2" sheetId="1" r:id="rId1"/>
  </sheets>
  <calcPr calcId="181029"/>
</workbook>
</file>

<file path=xl/calcChain.xml><?xml version="1.0" encoding="utf-8"?>
<calcChain xmlns="http://schemas.openxmlformats.org/spreadsheetml/2006/main">
  <c r="H104" i="1" l="1"/>
  <c r="H103" i="1"/>
  <c r="H101" i="1"/>
  <c r="H100" i="1"/>
  <c r="H98" i="1"/>
  <c r="H94" i="1"/>
  <c r="H95" i="1"/>
  <c r="H97" i="1"/>
  <c r="E58" i="1"/>
  <c r="F58" i="1"/>
  <c r="G58" i="1"/>
  <c r="H58" i="1"/>
  <c r="I58" i="1"/>
  <c r="D58" i="1"/>
  <c r="E61" i="1"/>
  <c r="F61" i="1"/>
  <c r="H61" i="1"/>
  <c r="I61" i="1"/>
  <c r="D56" i="1"/>
  <c r="E43" i="1"/>
  <c r="F43" i="1"/>
  <c r="G43" i="1"/>
  <c r="H43" i="1"/>
  <c r="D41" i="1"/>
  <c r="D40" i="1"/>
  <c r="I104" i="1"/>
  <c r="G104" i="1"/>
  <c r="F104" i="1"/>
  <c r="E104" i="1"/>
  <c r="D104" i="1"/>
  <c r="D121" i="1" s="1"/>
  <c r="I103" i="1"/>
  <c r="G103" i="1"/>
  <c r="F103" i="1"/>
  <c r="E103" i="1"/>
  <c r="D103" i="1"/>
  <c r="D120" i="1" s="1"/>
  <c r="I101" i="1"/>
  <c r="G101" i="1"/>
  <c r="F101" i="1"/>
  <c r="E101" i="1"/>
  <c r="D101" i="1"/>
  <c r="D117" i="1" s="1"/>
  <c r="I100" i="1"/>
  <c r="G100" i="1"/>
  <c r="F100" i="1"/>
  <c r="E100" i="1"/>
  <c r="D100" i="1"/>
  <c r="D116" i="1" s="1"/>
  <c r="I98" i="1"/>
  <c r="G98" i="1"/>
  <c r="F98" i="1"/>
  <c r="E98" i="1"/>
  <c r="D98" i="1"/>
  <c r="D113" i="1" s="1"/>
  <c r="I97" i="1"/>
  <c r="G97" i="1"/>
  <c r="F97" i="1"/>
  <c r="E97" i="1"/>
  <c r="D97" i="1"/>
  <c r="D112" i="1" s="1"/>
  <c r="I95" i="1"/>
  <c r="G95" i="1"/>
  <c r="F95" i="1"/>
  <c r="E95" i="1"/>
  <c r="I94" i="1"/>
  <c r="G94" i="1"/>
  <c r="F94" i="1"/>
  <c r="E94" i="1"/>
  <c r="I93" i="1"/>
  <c r="H93" i="1"/>
  <c r="G93" i="1"/>
  <c r="F93" i="1"/>
  <c r="E93" i="1"/>
  <c r="D92" i="1"/>
  <c r="D91" i="1"/>
  <c r="D93" i="1" s="1"/>
  <c r="I90" i="1"/>
  <c r="H90" i="1"/>
  <c r="G90" i="1"/>
  <c r="F90" i="1"/>
  <c r="E90" i="1"/>
  <c r="D89" i="1"/>
  <c r="D88" i="1"/>
  <c r="D90" i="1" s="1"/>
  <c r="I87" i="1"/>
  <c r="H87" i="1"/>
  <c r="G87" i="1"/>
  <c r="F87" i="1"/>
  <c r="E87" i="1"/>
  <c r="D86" i="1"/>
  <c r="D85" i="1"/>
  <c r="D87" i="1" s="1"/>
  <c r="I84" i="1"/>
  <c r="H84" i="1"/>
  <c r="G84" i="1"/>
  <c r="F84" i="1"/>
  <c r="E84" i="1"/>
  <c r="D83" i="1"/>
  <c r="D82" i="1"/>
  <c r="D84" i="1" s="1"/>
  <c r="I81" i="1"/>
  <c r="H81" i="1"/>
  <c r="G81" i="1"/>
  <c r="F81" i="1"/>
  <c r="E81" i="1"/>
  <c r="D80" i="1"/>
  <c r="D79" i="1"/>
  <c r="D81" i="1" s="1"/>
  <c r="D78" i="1"/>
  <c r="D77" i="1"/>
  <c r="D76" i="1"/>
  <c r="D75" i="1"/>
  <c r="I74" i="1"/>
  <c r="H74" i="1"/>
  <c r="G74" i="1"/>
  <c r="F74" i="1"/>
  <c r="E74" i="1"/>
  <c r="D73" i="1"/>
  <c r="D72" i="1"/>
  <c r="D74" i="1" s="1"/>
  <c r="I71" i="1"/>
  <c r="H71" i="1"/>
  <c r="G71" i="1"/>
  <c r="F71" i="1"/>
  <c r="E71" i="1"/>
  <c r="D70" i="1"/>
  <c r="D69" i="1"/>
  <c r="D71" i="1" s="1"/>
  <c r="I68" i="1"/>
  <c r="H68" i="1"/>
  <c r="G68" i="1"/>
  <c r="F68" i="1"/>
  <c r="E68" i="1"/>
  <c r="D67" i="1"/>
  <c r="D66" i="1"/>
  <c r="D68" i="1" s="1"/>
  <c r="I65" i="1"/>
  <c r="H65" i="1"/>
  <c r="G65" i="1"/>
  <c r="F65" i="1"/>
  <c r="E65" i="1"/>
  <c r="D64" i="1"/>
  <c r="D95" i="1" s="1"/>
  <c r="D109" i="1" s="1"/>
  <c r="D63" i="1"/>
  <c r="I60" i="1"/>
  <c r="H60" i="1"/>
  <c r="G60" i="1"/>
  <c r="F60" i="1"/>
  <c r="E60" i="1"/>
  <c r="I59" i="1"/>
  <c r="H59" i="1"/>
  <c r="G59" i="1"/>
  <c r="F59" i="1"/>
  <c r="E59" i="1"/>
  <c r="D59" i="1"/>
  <c r="I57" i="1"/>
  <c r="H57" i="1"/>
  <c r="G57" i="1"/>
  <c r="G61" i="1" s="1"/>
  <c r="F57" i="1"/>
  <c r="E57" i="1"/>
  <c r="D55" i="1"/>
  <c r="D54" i="1"/>
  <c r="D53" i="1"/>
  <c r="D52" i="1"/>
  <c r="D51" i="1"/>
  <c r="D60" i="1" s="1"/>
  <c r="D50" i="1"/>
  <c r="D49" i="1"/>
  <c r="D48" i="1"/>
  <c r="D57" i="1" s="1"/>
  <c r="D61" i="1" s="1"/>
  <c r="I45" i="1"/>
  <c r="H45" i="1"/>
  <c r="G45" i="1"/>
  <c r="F45" i="1"/>
  <c r="E45" i="1"/>
  <c r="I44" i="1"/>
  <c r="H44" i="1"/>
  <c r="G44" i="1"/>
  <c r="F44" i="1"/>
  <c r="E44" i="1"/>
  <c r="I43" i="1"/>
  <c r="I42" i="1"/>
  <c r="I46" i="1" s="1"/>
  <c r="H42" i="1"/>
  <c r="H46" i="1" s="1"/>
  <c r="G42" i="1"/>
  <c r="G46" i="1" s="1"/>
  <c r="F42" i="1"/>
  <c r="F46" i="1" s="1"/>
  <c r="E42" i="1"/>
  <c r="E46" i="1" s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 s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I21" i="1" s="1"/>
  <c r="H17" i="1"/>
  <c r="H21" i="1" s="1"/>
  <c r="G17" i="1"/>
  <c r="G21" i="1" s="1"/>
  <c r="F17" i="1"/>
  <c r="F21" i="1" s="1"/>
  <c r="E17" i="1"/>
  <c r="E21" i="1" s="1"/>
  <c r="D16" i="1"/>
  <c r="D20" i="1" s="1"/>
  <c r="D15" i="1"/>
  <c r="D19" i="1" s="1"/>
  <c r="D14" i="1"/>
  <c r="D18" i="1" s="1"/>
  <c r="D13" i="1"/>
  <c r="D17" i="1" s="1"/>
  <c r="D21" i="1" s="1"/>
  <c r="D43" i="1" l="1"/>
  <c r="D44" i="1"/>
  <c r="D45" i="1"/>
  <c r="E124" i="1"/>
  <c r="E107" i="1"/>
  <c r="F124" i="1"/>
  <c r="F107" i="1"/>
  <c r="G124" i="1"/>
  <c r="G107" i="1"/>
  <c r="H124" i="1"/>
  <c r="H107" i="1"/>
  <c r="I124" i="1"/>
  <c r="I107" i="1"/>
  <c r="E128" i="1"/>
  <c r="E111" i="1"/>
  <c r="F128" i="1"/>
  <c r="F111" i="1"/>
  <c r="G128" i="1"/>
  <c r="G111" i="1"/>
  <c r="H128" i="1"/>
  <c r="H111" i="1"/>
  <c r="I128" i="1"/>
  <c r="I111" i="1"/>
  <c r="E132" i="1"/>
  <c r="E115" i="1"/>
  <c r="F132" i="1"/>
  <c r="F115" i="1"/>
  <c r="G132" i="1"/>
  <c r="G115" i="1"/>
  <c r="H132" i="1"/>
  <c r="H115" i="1"/>
  <c r="I132" i="1"/>
  <c r="I115" i="1"/>
  <c r="E136" i="1"/>
  <c r="E119" i="1"/>
  <c r="F136" i="1"/>
  <c r="F119" i="1"/>
  <c r="G136" i="1"/>
  <c r="G119" i="1"/>
  <c r="H136" i="1"/>
  <c r="H119" i="1"/>
  <c r="I136" i="1"/>
  <c r="I119" i="1"/>
  <c r="D94" i="1"/>
  <c r="D65" i="1"/>
  <c r="E125" i="1"/>
  <c r="E108" i="1"/>
  <c r="E96" i="1"/>
  <c r="F125" i="1"/>
  <c r="F108" i="1"/>
  <c r="F96" i="1"/>
  <c r="G125" i="1"/>
  <c r="G108" i="1"/>
  <c r="G96" i="1"/>
  <c r="H125" i="1"/>
  <c r="H108" i="1"/>
  <c r="H96" i="1"/>
  <c r="I125" i="1"/>
  <c r="I108" i="1"/>
  <c r="I96" i="1"/>
  <c r="E126" i="1"/>
  <c r="E109" i="1"/>
  <c r="F126" i="1"/>
  <c r="F109" i="1"/>
  <c r="G126" i="1"/>
  <c r="G109" i="1"/>
  <c r="H126" i="1"/>
  <c r="H109" i="1"/>
  <c r="I126" i="1"/>
  <c r="I109" i="1"/>
  <c r="E129" i="1"/>
  <c r="E112" i="1"/>
  <c r="E99" i="1"/>
  <c r="F129" i="1"/>
  <c r="F112" i="1"/>
  <c r="F99" i="1"/>
  <c r="G129" i="1"/>
  <c r="G112" i="1"/>
  <c r="G99" i="1"/>
  <c r="H129" i="1"/>
  <c r="H112" i="1"/>
  <c r="H99" i="1"/>
  <c r="I129" i="1"/>
  <c r="I112" i="1"/>
  <c r="I99" i="1"/>
  <c r="E130" i="1"/>
  <c r="E113" i="1"/>
  <c r="F130" i="1"/>
  <c r="F113" i="1"/>
  <c r="G130" i="1"/>
  <c r="G113" i="1"/>
  <c r="H130" i="1"/>
  <c r="H113" i="1"/>
  <c r="I130" i="1"/>
  <c r="I113" i="1"/>
  <c r="E133" i="1"/>
  <c r="E116" i="1"/>
  <c r="E102" i="1"/>
  <c r="F133" i="1"/>
  <c r="F116" i="1"/>
  <c r="F102" i="1"/>
  <c r="G133" i="1"/>
  <c r="G116" i="1"/>
  <c r="G102" i="1"/>
  <c r="H133" i="1"/>
  <c r="H116" i="1"/>
  <c r="H102" i="1"/>
  <c r="I133" i="1"/>
  <c r="I116" i="1"/>
  <c r="I102" i="1"/>
  <c r="E134" i="1"/>
  <c r="E117" i="1"/>
  <c r="F134" i="1"/>
  <c r="F117" i="1"/>
  <c r="G134" i="1"/>
  <c r="G117" i="1"/>
  <c r="H134" i="1"/>
  <c r="H117" i="1"/>
  <c r="I134" i="1"/>
  <c r="I117" i="1"/>
  <c r="E137" i="1"/>
  <c r="E120" i="1"/>
  <c r="E105" i="1"/>
  <c r="F137" i="1"/>
  <c r="F120" i="1"/>
  <c r="F105" i="1"/>
  <c r="G137" i="1"/>
  <c r="G120" i="1"/>
  <c r="G105" i="1"/>
  <c r="H137" i="1"/>
  <c r="H120" i="1"/>
  <c r="H105" i="1"/>
  <c r="I137" i="1"/>
  <c r="I120" i="1"/>
  <c r="I105" i="1"/>
  <c r="E138" i="1"/>
  <c r="E121" i="1"/>
  <c r="F138" i="1"/>
  <c r="F121" i="1"/>
  <c r="G138" i="1"/>
  <c r="G121" i="1"/>
  <c r="H138" i="1"/>
  <c r="H121" i="1"/>
  <c r="I138" i="1"/>
  <c r="I121" i="1"/>
  <c r="D46" i="1" l="1"/>
  <c r="D138" i="1"/>
  <c r="D105" i="1"/>
  <c r="D137" i="1"/>
  <c r="D134" i="1"/>
  <c r="D102" i="1"/>
  <c r="D133" i="1"/>
  <c r="D130" i="1"/>
  <c r="D99" i="1"/>
  <c r="D129" i="1"/>
  <c r="D126" i="1"/>
  <c r="I106" i="1"/>
  <c r="H106" i="1"/>
  <c r="G106" i="1"/>
  <c r="F106" i="1"/>
  <c r="E106" i="1"/>
  <c r="D125" i="1"/>
  <c r="D108" i="1"/>
  <c r="D96" i="1"/>
  <c r="D106" i="1" s="1"/>
  <c r="I122" i="1"/>
  <c r="I139" i="1"/>
  <c r="H122" i="1"/>
  <c r="H139" i="1"/>
  <c r="G122" i="1"/>
  <c r="G139" i="1"/>
  <c r="F122" i="1"/>
  <c r="F139" i="1"/>
  <c r="E122" i="1"/>
  <c r="E139" i="1"/>
  <c r="D136" i="1"/>
  <c r="D139" i="1" s="1"/>
  <c r="I118" i="1"/>
  <c r="I135" i="1"/>
  <c r="H118" i="1"/>
  <c r="H135" i="1"/>
  <c r="G118" i="1"/>
  <c r="G135" i="1"/>
  <c r="F118" i="1"/>
  <c r="F135" i="1"/>
  <c r="E118" i="1"/>
  <c r="E135" i="1"/>
  <c r="D132" i="1"/>
  <c r="D135" i="1" s="1"/>
  <c r="I114" i="1"/>
  <c r="I131" i="1"/>
  <c r="H114" i="1"/>
  <c r="H131" i="1"/>
  <c r="G114" i="1"/>
  <c r="G131" i="1"/>
  <c r="F114" i="1"/>
  <c r="F131" i="1"/>
  <c r="E114" i="1"/>
  <c r="E131" i="1"/>
  <c r="D128" i="1"/>
  <c r="D131" i="1" s="1"/>
  <c r="I110" i="1"/>
  <c r="I123" i="1" s="1"/>
  <c r="I127" i="1"/>
  <c r="I140" i="1" s="1"/>
  <c r="H110" i="1"/>
  <c r="H123" i="1" s="1"/>
  <c r="H127" i="1"/>
  <c r="H140" i="1" s="1"/>
  <c r="G110" i="1"/>
  <c r="G123" i="1" s="1"/>
  <c r="G127" i="1"/>
  <c r="G140" i="1" s="1"/>
  <c r="F110" i="1"/>
  <c r="F123" i="1" s="1"/>
  <c r="F127" i="1"/>
  <c r="F140" i="1" s="1"/>
  <c r="E110" i="1"/>
  <c r="E123" i="1" s="1"/>
  <c r="E127" i="1"/>
  <c r="E140" i="1" s="1"/>
  <c r="D124" i="1"/>
  <c r="D127" i="1" s="1"/>
  <c r="D140" i="1" s="1"/>
  <c r="D119" i="1"/>
  <c r="D122" i="1" s="1"/>
  <c r="D115" i="1"/>
  <c r="D118" i="1" s="1"/>
  <c r="D111" i="1"/>
  <c r="D114" i="1" s="1"/>
  <c r="D107" i="1"/>
  <c r="D110" i="1" s="1"/>
  <c r="D123" i="1" s="1"/>
</calcChain>
</file>

<file path=xl/sharedStrings.xml><?xml version="1.0" encoding="utf-8"?>
<sst xmlns="http://schemas.openxmlformats.org/spreadsheetml/2006/main" count="173" uniqueCount="47">
  <si>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</si>
  <si>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</si>
  <si>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</si>
  <si>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</si>
  <si>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</si>
  <si>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</si>
  <si>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</si>
  <si>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</si>
  <si>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</si>
  <si>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</si>
  <si>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</si>
  <si>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</si>
  <si>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 xml:space="preserve">Бюджет поселений </t>
  </si>
  <si>
    <t>Прочие источники</t>
  </si>
  <si>
    <t>Федеральные проекты, входящие в состав национальных проектов</t>
  </si>
  <si>
    <t>Федеральный проект "Культурная среда"</t>
  </si>
  <si>
    <t>Создание модельных мунициальных библиотек</t>
  </si>
  <si>
    <t>СМЦРБ</t>
  </si>
  <si>
    <t>ИТОГО</t>
  </si>
  <si>
    <t>ВСЕГО</t>
  </si>
  <si>
    <t>2022-2025</t>
  </si>
  <si>
    <t>Комплексы процессных мероприятия</t>
  </si>
  <si>
    <t>1. Комплекс процессных мероприятий "Развитие культуры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</si>
  <si>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</si>
  <si>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</si>
  <si>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 xml:space="preserve">Сохранение кадрового потенциала </t>
  </si>
  <si>
    <t>Формирование доступной среды жизнедеятельности для инвалидов в ЛО</t>
  </si>
  <si>
    <t>2. Комплекс процессных мероприятий "Развитие молодежной политики на территории Сланцевского муниципального района"</t>
  </si>
  <si>
    <t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</si>
  <si>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</si>
  <si>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</si>
  <si>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</si>
  <si>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</si>
  <si>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</si>
  <si>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итого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</si>
  <si>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</si>
  <si>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Развитие инфраструктуры спортивных объектов</t>
  </si>
  <si>
    <t>Создание условий для развития физической культуры и спорта на территории Сланцевского мунципального района</t>
  </si>
  <si>
    <t>Итого по комплексу процессных мероприятий</t>
  </si>
  <si>
    <t>Всего по комплексу процессных мероприятий</t>
  </si>
  <si>
    <t>ВСЕГО по Программе</t>
  </si>
  <si>
    <t>утверждено постановлением администрации Сланцевского муниципального района от 30.10.2019 № 1708-п (в редакции постановление администрации /Сланцевского муниципального района от________№_____)</t>
  </si>
  <si>
    <t>Комплектование книжных фондов/государственная поддержка лучших сельских учреждений культуры</t>
  </si>
  <si>
    <t>Развитие инфраструктуры организаций культуры</t>
  </si>
  <si>
    <t>Материально-итехническое обеспечение молодежных коворкинг-уентров - софинансирование субсидий ОБ</t>
  </si>
  <si>
    <t>Итого</t>
  </si>
  <si>
    <t>Приложение  2 к муниципальной программе 
«Развитие культуры, спорта и молодежной политики на территории Сланцевского муниципального района» на 2020-2025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</si>
</sst>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6" x14ac:knownFonts="1">
    <font>
      <sz val="11"/>
      <color theme="1"/>
      <name val="Calibri"/>
    </font>
    <font>
      <sz val="12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164" fontId="3" fillId="7" borderId="6" xfId="0" applyNumberFormat="1" applyFont="1" applyFill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0"/>
  <sheetViews>
    <sheetView tabSelected="1" topLeftCell="A121" workbookViewId="0">
      <selection activeCell="I2" sqref="I2:J2"/>
    </sheetView>
  </sheetViews>
  <sheetFormatPr defaultColWidth="8.85546875" defaultRowHeight="15.75" x14ac:dyDescent="0.25"/>
  <cols>
    <col min="1" max="1" width="8.85546875" style="1" bestFit="1" customWidth="1"/>
    <col min="2" max="2" width="33.28515625" style="1" customWidth="1"/>
    <col min="3" max="3" width="14.28515625" style="1" customWidth="1"/>
    <col min="4" max="4" width="19.42578125" style="1" customWidth="1"/>
    <col min="5" max="5" width="17.7109375" style="1" customWidth="1"/>
    <col min="6" max="6" width="15.85546875" style="1" customWidth="1"/>
    <col min="7" max="7" width="20.42578125" style="1" customWidth="1"/>
    <col min="8" max="8" width="20.7109375" style="1" customWidth="1"/>
    <col min="9" max="9" width="19.7109375" style="1" customWidth="1"/>
    <col min="10" max="10" width="19.42578125" style="1" customWidth="1"/>
    <col min="11" max="11" width="8.85546875" style="1" bestFit="1" customWidth="1"/>
    <col min="12" max="16384" width="8.85546875" style="1"/>
  </cols>
  <sheetData>
    <row r="1" spans="1:10" ht="58.5" customHeight="1" x14ac:dyDescent="0.25">
      <c r="I1" s="52" t="s">
        <v>46</v>
      </c>
      <c r="J1" s="52"/>
    </row>
    <row r="2" spans="1:10" ht="71.25" customHeight="1" x14ac:dyDescent="0.25">
      <c r="I2" s="52" t="s">
        <v>41</v>
      </c>
      <c r="J2" s="52"/>
    </row>
    <row r="3" spans="1:10" ht="18.75" x14ac:dyDescent="0.25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42.75" customHeight="1" x14ac:dyDescent="0.2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5.15" customHeight="1" x14ac:dyDescent="0.25">
      <c r="B5" s="2"/>
      <c r="C5" s="2"/>
      <c r="D5" s="2"/>
      <c r="E5" s="2"/>
      <c r="F5" s="2"/>
      <c r="G5" s="2"/>
      <c r="H5" s="2"/>
      <c r="I5" s="3"/>
    </row>
    <row r="6" spans="1:10" ht="25.15" customHeight="1" x14ac:dyDescent="0.25">
      <c r="A6" s="59" t="s">
        <v>2</v>
      </c>
      <c r="B6" s="59" t="s">
        <v>3</v>
      </c>
      <c r="C6" s="59" t="s">
        <v>4</v>
      </c>
      <c r="D6" s="59" t="s">
        <v>5</v>
      </c>
      <c r="E6" s="99"/>
      <c r="F6" s="99"/>
      <c r="G6" s="99"/>
      <c r="H6" s="99"/>
      <c r="I6" s="100"/>
      <c r="J6" s="59" t="s">
        <v>6</v>
      </c>
    </row>
    <row r="7" spans="1:10" ht="25.15" customHeight="1" x14ac:dyDescent="0.25">
      <c r="A7" s="60"/>
      <c r="B7" s="60"/>
      <c r="C7" s="60"/>
      <c r="D7" s="59" t="s">
        <v>7</v>
      </c>
      <c r="E7" s="99"/>
      <c r="F7" s="99"/>
      <c r="G7" s="99"/>
      <c r="H7" s="99"/>
      <c r="I7" s="100"/>
      <c r="J7" s="60"/>
    </row>
    <row r="8" spans="1:10" ht="26.45" customHeight="1" x14ac:dyDescent="0.25">
      <c r="A8" s="60"/>
      <c r="B8" s="60"/>
      <c r="C8" s="60"/>
      <c r="D8" s="59" t="s">
        <v>8</v>
      </c>
      <c r="E8" s="59" t="s">
        <v>9</v>
      </c>
      <c r="F8" s="59" t="s">
        <v>10</v>
      </c>
      <c r="G8" s="59" t="s">
        <v>11</v>
      </c>
      <c r="H8" s="59" t="s">
        <v>12</v>
      </c>
      <c r="I8" s="59" t="s">
        <v>13</v>
      </c>
      <c r="J8" s="60"/>
    </row>
    <row r="9" spans="1:10" ht="49.9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 x14ac:dyDescent="0.25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5">
        <v>10</v>
      </c>
    </row>
    <row r="11" spans="1:10" ht="31.15" customHeight="1" x14ac:dyDescent="0.25">
      <c r="A11" s="56" t="s">
        <v>14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0" ht="31.9" customHeight="1" x14ac:dyDescent="0.25">
      <c r="A12" s="56" t="s">
        <v>15</v>
      </c>
      <c r="B12" s="57"/>
      <c r="C12" s="57"/>
      <c r="D12" s="57"/>
      <c r="E12" s="57"/>
      <c r="F12" s="57"/>
      <c r="G12" s="57"/>
      <c r="H12" s="57"/>
      <c r="I12" s="57"/>
      <c r="J12" s="58"/>
    </row>
    <row r="13" spans="1:10" x14ac:dyDescent="0.25">
      <c r="A13" s="75">
        <v>1</v>
      </c>
      <c r="B13" s="62" t="s">
        <v>16</v>
      </c>
      <c r="C13" s="4">
        <v>2022</v>
      </c>
      <c r="D13" s="7">
        <f>E13+F13+G13+H13+I13</f>
        <v>10000</v>
      </c>
      <c r="E13" s="8">
        <v>10000</v>
      </c>
      <c r="F13" s="8">
        <v>0</v>
      </c>
      <c r="G13" s="8">
        <v>0</v>
      </c>
      <c r="H13" s="8">
        <v>0</v>
      </c>
      <c r="I13" s="8">
        <v>0</v>
      </c>
      <c r="J13" s="4" t="s">
        <v>17</v>
      </c>
    </row>
    <row r="14" spans="1:10" x14ac:dyDescent="0.25">
      <c r="A14" s="60"/>
      <c r="B14" s="63"/>
      <c r="C14" s="4">
        <v>2023</v>
      </c>
      <c r="D14" s="7">
        <f>E14+F14+G14+H14+I14</f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4" t="s">
        <v>17</v>
      </c>
    </row>
    <row r="15" spans="1:10" x14ac:dyDescent="0.25">
      <c r="A15" s="60"/>
      <c r="B15" s="63"/>
      <c r="C15" s="4">
        <v>2024</v>
      </c>
      <c r="D15" s="7">
        <f>E15+F15+G15+H15+I15</f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4" t="s">
        <v>17</v>
      </c>
    </row>
    <row r="16" spans="1:10" x14ac:dyDescent="0.25">
      <c r="A16" s="76"/>
      <c r="B16" s="64"/>
      <c r="C16" s="6">
        <v>2025</v>
      </c>
      <c r="D16" s="9">
        <f>E16+F16+G16+H16+I16</f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6" t="s">
        <v>17</v>
      </c>
    </row>
    <row r="17" spans="1:10" x14ac:dyDescent="0.25">
      <c r="A17" s="101" t="s">
        <v>18</v>
      </c>
      <c r="B17" s="102"/>
      <c r="C17" s="11">
        <v>2022</v>
      </c>
      <c r="D17" s="12">
        <f t="shared" ref="D17:I20" si="0">D13</f>
        <v>10000</v>
      </c>
      <c r="E17" s="12">
        <f t="shared" si="0"/>
        <v>10000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1" t="s">
        <v>17</v>
      </c>
    </row>
    <row r="18" spans="1:10" x14ac:dyDescent="0.25">
      <c r="A18" s="103"/>
      <c r="B18" s="104"/>
      <c r="C18" s="11">
        <v>2023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1" t="s">
        <v>17</v>
      </c>
    </row>
    <row r="19" spans="1:10" x14ac:dyDescent="0.25">
      <c r="A19" s="103"/>
      <c r="B19" s="104"/>
      <c r="C19" s="11">
        <v>2024</v>
      </c>
      <c r="D19" s="12">
        <f t="shared" si="0"/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1" t="s">
        <v>17</v>
      </c>
    </row>
    <row r="20" spans="1:10" x14ac:dyDescent="0.25">
      <c r="A20" s="105"/>
      <c r="B20" s="106"/>
      <c r="C20" s="11">
        <v>2025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1" t="s">
        <v>17</v>
      </c>
    </row>
    <row r="21" spans="1:10" x14ac:dyDescent="0.25">
      <c r="A21" s="95" t="s">
        <v>19</v>
      </c>
      <c r="B21" s="96"/>
      <c r="C21" s="14" t="s">
        <v>20</v>
      </c>
      <c r="D21" s="14">
        <f t="shared" ref="D21:I21" si="1">D17+D18+D19+D20</f>
        <v>10000</v>
      </c>
      <c r="E21" s="14">
        <f t="shared" si="1"/>
        <v>10000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5" t="s">
        <v>17</v>
      </c>
    </row>
    <row r="22" spans="1:10" ht="28.5" customHeight="1" x14ac:dyDescent="0.25">
      <c r="A22" s="56" t="s">
        <v>21</v>
      </c>
      <c r="B22" s="57"/>
      <c r="C22" s="57"/>
      <c r="D22" s="57"/>
      <c r="E22" s="57"/>
      <c r="F22" s="57"/>
      <c r="G22" s="57"/>
      <c r="H22" s="57"/>
      <c r="I22" s="57"/>
      <c r="J22" s="58"/>
    </row>
    <row r="23" spans="1:10" ht="28.5" customHeight="1" x14ac:dyDescent="0.25">
      <c r="A23" s="56" t="s">
        <v>22</v>
      </c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24.75" customHeight="1" x14ac:dyDescent="0.25">
      <c r="A24" s="59">
        <v>1</v>
      </c>
      <c r="B24" s="73" t="s">
        <v>23</v>
      </c>
      <c r="C24" s="4">
        <v>2022</v>
      </c>
      <c r="D24" s="7">
        <f t="shared" ref="D24:D39" si="2">E24+F24+G24+H24+I24</f>
        <v>272.3</v>
      </c>
      <c r="E24" s="8">
        <v>0</v>
      </c>
      <c r="F24" s="8">
        <v>0</v>
      </c>
      <c r="G24" s="8">
        <v>272.3</v>
      </c>
      <c r="H24" s="8">
        <v>0</v>
      </c>
      <c r="I24" s="8">
        <v>0</v>
      </c>
      <c r="J24" s="4" t="s">
        <v>17</v>
      </c>
    </row>
    <row r="25" spans="1:10" ht="18.75" customHeight="1" x14ac:dyDescent="0.25">
      <c r="A25" s="60"/>
      <c r="B25" s="63"/>
      <c r="C25" s="4">
        <v>2023</v>
      </c>
      <c r="D25" s="7">
        <f t="shared" si="2"/>
        <v>144.4</v>
      </c>
      <c r="E25" s="8">
        <v>0</v>
      </c>
      <c r="F25" s="8">
        <v>0</v>
      </c>
      <c r="G25" s="8">
        <v>144.4</v>
      </c>
      <c r="H25" s="8">
        <v>0</v>
      </c>
      <c r="I25" s="8">
        <v>0</v>
      </c>
      <c r="J25" s="4" t="s">
        <v>17</v>
      </c>
    </row>
    <row r="26" spans="1:10" ht="18.75" customHeight="1" x14ac:dyDescent="0.25">
      <c r="A26" s="60"/>
      <c r="B26" s="63"/>
      <c r="C26" s="4">
        <v>2024</v>
      </c>
      <c r="D26" s="7">
        <f t="shared" si="2"/>
        <v>127.6</v>
      </c>
      <c r="E26" s="8">
        <v>0</v>
      </c>
      <c r="F26" s="8">
        <v>0</v>
      </c>
      <c r="G26" s="8">
        <v>127.6</v>
      </c>
      <c r="H26" s="8">
        <v>0</v>
      </c>
      <c r="I26" s="8">
        <v>0</v>
      </c>
      <c r="J26" s="4" t="s">
        <v>17</v>
      </c>
    </row>
    <row r="27" spans="1:10" ht="18.75" customHeight="1" x14ac:dyDescent="0.25">
      <c r="A27" s="61"/>
      <c r="B27" s="74"/>
      <c r="C27" s="4">
        <v>2025</v>
      </c>
      <c r="D27" s="7">
        <f t="shared" si="2"/>
        <v>133.5</v>
      </c>
      <c r="E27" s="8">
        <v>0</v>
      </c>
      <c r="F27" s="8">
        <v>0</v>
      </c>
      <c r="G27" s="8">
        <v>133.5</v>
      </c>
      <c r="H27" s="8">
        <v>0</v>
      </c>
      <c r="I27" s="8">
        <v>0</v>
      </c>
      <c r="J27" s="4" t="s">
        <v>17</v>
      </c>
    </row>
    <row r="28" spans="1:10" ht="18.75" customHeight="1" x14ac:dyDescent="0.25">
      <c r="A28" s="75">
        <v>2</v>
      </c>
      <c r="B28" s="62" t="s">
        <v>24</v>
      </c>
      <c r="C28" s="4">
        <v>2022</v>
      </c>
      <c r="D28" s="7">
        <f t="shared" si="2"/>
        <v>15382.14097</v>
      </c>
      <c r="E28" s="8">
        <v>0</v>
      </c>
      <c r="F28" s="8">
        <v>0</v>
      </c>
      <c r="G28" s="8">
        <v>5428.4513999999999</v>
      </c>
      <c r="H28" s="8">
        <v>9953.6895700000005</v>
      </c>
      <c r="I28" s="8">
        <v>0</v>
      </c>
      <c r="J28" s="4" t="s">
        <v>17</v>
      </c>
    </row>
    <row r="29" spans="1:10" ht="18.75" customHeight="1" x14ac:dyDescent="0.25">
      <c r="A29" s="60"/>
      <c r="B29" s="63"/>
      <c r="C29" s="4">
        <v>2023</v>
      </c>
      <c r="D29" s="7">
        <f t="shared" si="2"/>
        <v>13708.5</v>
      </c>
      <c r="E29" s="8">
        <v>0</v>
      </c>
      <c r="F29" s="8">
        <v>0</v>
      </c>
      <c r="G29" s="8">
        <v>2823.6</v>
      </c>
      <c r="H29" s="8">
        <v>10884.9</v>
      </c>
      <c r="I29" s="8">
        <v>0</v>
      </c>
      <c r="J29" s="4" t="s">
        <v>17</v>
      </c>
    </row>
    <row r="30" spans="1:10" ht="18.75" customHeight="1" x14ac:dyDescent="0.25">
      <c r="A30" s="60"/>
      <c r="B30" s="63"/>
      <c r="C30" s="4">
        <v>2024</v>
      </c>
      <c r="D30" s="7">
        <f t="shared" si="2"/>
        <v>13485.8</v>
      </c>
      <c r="E30" s="8">
        <v>0</v>
      </c>
      <c r="F30" s="8">
        <v>0</v>
      </c>
      <c r="G30" s="8">
        <v>2600.9</v>
      </c>
      <c r="H30" s="8">
        <v>10884.9</v>
      </c>
      <c r="I30" s="8">
        <v>0</v>
      </c>
      <c r="J30" s="4" t="s">
        <v>17</v>
      </c>
    </row>
    <row r="31" spans="1:10" ht="18.75" customHeight="1" x14ac:dyDescent="0.25">
      <c r="A31" s="76"/>
      <c r="B31" s="64"/>
      <c r="C31" s="4">
        <v>2025</v>
      </c>
      <c r="D31" s="7">
        <f t="shared" si="2"/>
        <v>13604.599999999999</v>
      </c>
      <c r="E31" s="8">
        <v>0</v>
      </c>
      <c r="F31" s="8">
        <v>0</v>
      </c>
      <c r="G31" s="8">
        <v>2719.7</v>
      </c>
      <c r="H31" s="8">
        <v>10884.9</v>
      </c>
      <c r="I31" s="8">
        <v>0</v>
      </c>
      <c r="J31" s="4" t="s">
        <v>17</v>
      </c>
    </row>
    <row r="32" spans="1:10" ht="18.75" customHeight="1" x14ac:dyDescent="0.25">
      <c r="A32" s="75">
        <v>3</v>
      </c>
      <c r="B32" s="62" t="s">
        <v>25</v>
      </c>
      <c r="C32" s="4">
        <v>2022</v>
      </c>
      <c r="D32" s="7">
        <f t="shared" si="2"/>
        <v>42313.790430000001</v>
      </c>
      <c r="E32" s="8">
        <v>0</v>
      </c>
      <c r="F32" s="8">
        <v>13454.8</v>
      </c>
      <c r="G32" s="8">
        <v>5347.2</v>
      </c>
      <c r="H32" s="8">
        <v>23511.790430000001</v>
      </c>
      <c r="I32" s="8">
        <v>0</v>
      </c>
      <c r="J32" s="4" t="s">
        <v>17</v>
      </c>
    </row>
    <row r="33" spans="1:10" ht="18.75" customHeight="1" x14ac:dyDescent="0.25">
      <c r="A33" s="60"/>
      <c r="B33" s="63"/>
      <c r="C33" s="4">
        <v>2023</v>
      </c>
      <c r="D33" s="7">
        <f t="shared" si="2"/>
        <v>45163.3</v>
      </c>
      <c r="E33" s="8">
        <v>0</v>
      </c>
      <c r="F33" s="8">
        <v>13058.3</v>
      </c>
      <c r="G33" s="8">
        <v>6998.3</v>
      </c>
      <c r="H33" s="8">
        <v>25106.7</v>
      </c>
      <c r="I33" s="8">
        <v>0</v>
      </c>
      <c r="J33" s="4" t="s">
        <v>17</v>
      </c>
    </row>
    <row r="34" spans="1:10" ht="18.75" customHeight="1" x14ac:dyDescent="0.25">
      <c r="A34" s="60"/>
      <c r="B34" s="63"/>
      <c r="C34" s="4">
        <v>2024</v>
      </c>
      <c r="D34" s="7">
        <f t="shared" si="2"/>
        <v>44785.100000000006</v>
      </c>
      <c r="E34" s="8">
        <v>0</v>
      </c>
      <c r="F34" s="8">
        <v>13058.3</v>
      </c>
      <c r="G34" s="8">
        <v>6620.1</v>
      </c>
      <c r="H34" s="8">
        <v>25106.7</v>
      </c>
      <c r="I34" s="8">
        <v>0</v>
      </c>
      <c r="J34" s="4" t="s">
        <v>17</v>
      </c>
    </row>
    <row r="35" spans="1:10" ht="18.75" customHeight="1" x14ac:dyDescent="0.25">
      <c r="A35" s="76"/>
      <c r="B35" s="64"/>
      <c r="C35" s="4">
        <v>2025</v>
      </c>
      <c r="D35" s="7">
        <f t="shared" si="2"/>
        <v>44918.5</v>
      </c>
      <c r="E35" s="8">
        <v>0</v>
      </c>
      <c r="F35" s="8">
        <v>13058.3</v>
      </c>
      <c r="G35" s="8">
        <v>6753.5</v>
      </c>
      <c r="H35" s="8">
        <v>25106.7</v>
      </c>
      <c r="I35" s="8">
        <v>0</v>
      </c>
      <c r="J35" s="4" t="s">
        <v>17</v>
      </c>
    </row>
    <row r="36" spans="1:10" ht="27" customHeight="1" x14ac:dyDescent="0.25">
      <c r="A36" s="75">
        <v>4</v>
      </c>
      <c r="B36" s="62" t="s">
        <v>42</v>
      </c>
      <c r="C36" s="4">
        <v>2022</v>
      </c>
      <c r="D36" s="7">
        <f t="shared" si="2"/>
        <v>227.1591</v>
      </c>
      <c r="E36" s="8">
        <v>0</v>
      </c>
      <c r="F36" s="8">
        <v>199.9</v>
      </c>
      <c r="G36" s="8">
        <v>27.2591</v>
      </c>
      <c r="H36" s="8">
        <v>0</v>
      </c>
      <c r="I36" s="8">
        <v>0</v>
      </c>
      <c r="J36" s="4" t="s">
        <v>17</v>
      </c>
    </row>
    <row r="37" spans="1:10" ht="22.5" customHeight="1" x14ac:dyDescent="0.25">
      <c r="A37" s="60"/>
      <c r="B37" s="63"/>
      <c r="C37" s="4">
        <v>2023</v>
      </c>
      <c r="D37" s="7">
        <f t="shared" si="2"/>
        <v>637.16840999999999</v>
      </c>
      <c r="E37" s="8">
        <v>0</v>
      </c>
      <c r="F37" s="8">
        <v>573.4</v>
      </c>
      <c r="G37" s="8">
        <v>63.768410000000003</v>
      </c>
      <c r="H37" s="8">
        <v>0</v>
      </c>
      <c r="I37" s="8">
        <v>0</v>
      </c>
      <c r="J37" s="4" t="s">
        <v>17</v>
      </c>
    </row>
    <row r="38" spans="1:10" ht="24.75" customHeight="1" x14ac:dyDescent="0.25">
      <c r="A38" s="60"/>
      <c r="B38" s="63"/>
      <c r="C38" s="4">
        <v>2024</v>
      </c>
      <c r="D38" s="7">
        <f t="shared" si="2"/>
        <v>644.29999999999995</v>
      </c>
      <c r="E38" s="8">
        <v>0</v>
      </c>
      <c r="F38" s="8">
        <v>573.4</v>
      </c>
      <c r="G38" s="8">
        <v>70.900000000000006</v>
      </c>
      <c r="H38" s="8">
        <v>0</v>
      </c>
      <c r="I38" s="8">
        <v>0</v>
      </c>
      <c r="J38" s="4" t="s">
        <v>17</v>
      </c>
    </row>
    <row r="39" spans="1:10" ht="25.5" customHeight="1" x14ac:dyDescent="0.25">
      <c r="A39" s="76"/>
      <c r="B39" s="64"/>
      <c r="C39" s="6">
        <v>2025</v>
      </c>
      <c r="D39" s="7">
        <f t="shared" si="2"/>
        <v>651.6</v>
      </c>
      <c r="E39" s="8">
        <v>0</v>
      </c>
      <c r="F39" s="8">
        <v>573.4</v>
      </c>
      <c r="G39" s="8">
        <v>78.2</v>
      </c>
      <c r="H39" s="8">
        <v>0</v>
      </c>
      <c r="I39" s="8">
        <v>0</v>
      </c>
      <c r="J39" s="4" t="s">
        <v>17</v>
      </c>
    </row>
    <row r="40" spans="1:10" ht="46.5" customHeight="1" x14ac:dyDescent="0.25">
      <c r="A40" s="4">
        <v>5</v>
      </c>
      <c r="B40" s="16" t="s">
        <v>26</v>
      </c>
      <c r="C40" s="4">
        <v>2022</v>
      </c>
      <c r="D40" s="9">
        <f>E40+F40+G40+H40+I40</f>
        <v>365.7</v>
      </c>
      <c r="E40" s="10">
        <v>0</v>
      </c>
      <c r="F40" s="10">
        <v>321.81599999999997</v>
      </c>
      <c r="G40" s="10">
        <v>43.884</v>
      </c>
      <c r="H40" s="10">
        <v>0</v>
      </c>
      <c r="I40" s="10">
        <v>0</v>
      </c>
      <c r="J40" s="17" t="s">
        <v>17</v>
      </c>
    </row>
    <row r="41" spans="1:10" ht="33.75" customHeight="1" x14ac:dyDescent="0.25">
      <c r="A41" s="4">
        <v>6</v>
      </c>
      <c r="B41" s="36" t="s">
        <v>43</v>
      </c>
      <c r="C41" s="37">
        <v>2023</v>
      </c>
      <c r="D41" s="9">
        <f>E41+F41+G41+H41+I41</f>
        <v>1052.63159</v>
      </c>
      <c r="E41" s="10">
        <v>0</v>
      </c>
      <c r="F41" s="10">
        <v>1000</v>
      </c>
      <c r="G41" s="10">
        <v>52.631590000000003</v>
      </c>
      <c r="H41" s="10">
        <v>0</v>
      </c>
      <c r="I41" s="10">
        <v>0</v>
      </c>
      <c r="J41" s="17" t="s">
        <v>17</v>
      </c>
    </row>
    <row r="42" spans="1:10" ht="18.75" customHeight="1" x14ac:dyDescent="0.25">
      <c r="A42" s="81" t="s">
        <v>45</v>
      </c>
      <c r="B42" s="82"/>
      <c r="C42" s="44">
        <v>2022</v>
      </c>
      <c r="D42" s="45">
        <f>D28+D32+D36+D24+D40</f>
        <v>58561.090499999998</v>
      </c>
      <c r="E42" s="45">
        <f t="shared" ref="E42:I42" si="3">E28+E32+E36+E24+E40</f>
        <v>0</v>
      </c>
      <c r="F42" s="45">
        <f t="shared" si="3"/>
        <v>13976.516</v>
      </c>
      <c r="G42" s="45">
        <f t="shared" si="3"/>
        <v>11119.094499999997</v>
      </c>
      <c r="H42" s="45">
        <f t="shared" si="3"/>
        <v>33465.480000000003</v>
      </c>
      <c r="I42" s="45">
        <f t="shared" si="3"/>
        <v>0</v>
      </c>
      <c r="J42" s="47" t="s">
        <v>17</v>
      </c>
    </row>
    <row r="43" spans="1:10" ht="18.75" customHeight="1" x14ac:dyDescent="0.25">
      <c r="A43" s="69"/>
      <c r="B43" s="70"/>
      <c r="C43" s="44">
        <v>2023</v>
      </c>
      <c r="D43" s="45">
        <f>D29+D33+D37+D25+D41</f>
        <v>60706</v>
      </c>
      <c r="E43" s="45">
        <f>E29+E33+E37+E25+E41</f>
        <v>0</v>
      </c>
      <c r="F43" s="45">
        <f>F29+F33+F37+F25+F41</f>
        <v>14631.699999999999</v>
      </c>
      <c r="G43" s="45">
        <f>G29+G33+G37+G25+G41</f>
        <v>10082.700000000001</v>
      </c>
      <c r="H43" s="45">
        <f>H29+H33+H37+H25+H41</f>
        <v>35991.599999999999</v>
      </c>
      <c r="I43" s="45">
        <f>I29+I33+I37+I25</f>
        <v>0</v>
      </c>
      <c r="J43" s="47" t="s">
        <v>17</v>
      </c>
    </row>
    <row r="44" spans="1:10" ht="18.75" customHeight="1" x14ac:dyDescent="0.25">
      <c r="A44" s="69"/>
      <c r="B44" s="70"/>
      <c r="C44" s="44">
        <v>2024</v>
      </c>
      <c r="D44" s="45">
        <f t="shared" ref="D44:H45" si="4">D30+D34+D38+D26</f>
        <v>59042.80000000001</v>
      </c>
      <c r="E44" s="45">
        <f t="shared" si="4"/>
        <v>0</v>
      </c>
      <c r="F44" s="45">
        <f t="shared" si="4"/>
        <v>13631.699999999999</v>
      </c>
      <c r="G44" s="45">
        <f t="shared" si="4"/>
        <v>9419.5</v>
      </c>
      <c r="H44" s="45">
        <f t="shared" si="4"/>
        <v>35991.599999999999</v>
      </c>
      <c r="I44" s="45">
        <f>I30+I34+I38+I26</f>
        <v>0</v>
      </c>
      <c r="J44" s="47" t="s">
        <v>17</v>
      </c>
    </row>
    <row r="45" spans="1:10" ht="18.75" customHeight="1" x14ac:dyDescent="0.25">
      <c r="A45" s="69"/>
      <c r="B45" s="70"/>
      <c r="C45" s="44">
        <v>2025</v>
      </c>
      <c r="D45" s="45">
        <f t="shared" si="4"/>
        <v>59308.2</v>
      </c>
      <c r="E45" s="45">
        <f t="shared" si="4"/>
        <v>0</v>
      </c>
      <c r="F45" s="45">
        <f t="shared" si="4"/>
        <v>13631.699999999999</v>
      </c>
      <c r="G45" s="45">
        <f t="shared" si="4"/>
        <v>9684.9000000000015</v>
      </c>
      <c r="H45" s="45">
        <f t="shared" si="4"/>
        <v>35991.599999999999</v>
      </c>
      <c r="I45" s="45">
        <f>I31+I35+I39+I27</f>
        <v>0</v>
      </c>
      <c r="J45" s="47" t="s">
        <v>17</v>
      </c>
    </row>
    <row r="46" spans="1:10" ht="18.75" customHeight="1" x14ac:dyDescent="0.25">
      <c r="A46" s="79" t="s">
        <v>8</v>
      </c>
      <c r="B46" s="80"/>
      <c r="C46" s="20" t="s">
        <v>20</v>
      </c>
      <c r="D46" s="20">
        <f>D42+D43+D44+D45</f>
        <v>237618.09049999999</v>
      </c>
      <c r="E46" s="20">
        <f t="shared" ref="E46:I46" si="5">E42+E43+E44+E45</f>
        <v>0</v>
      </c>
      <c r="F46" s="20">
        <f t="shared" si="5"/>
        <v>55871.615999999995</v>
      </c>
      <c r="G46" s="20">
        <f t="shared" si="5"/>
        <v>40306.194499999998</v>
      </c>
      <c r="H46" s="20">
        <f t="shared" si="5"/>
        <v>141440.28</v>
      </c>
      <c r="I46" s="20">
        <f t="shared" si="5"/>
        <v>0</v>
      </c>
      <c r="J46" s="21"/>
    </row>
    <row r="47" spans="1:10" ht="29.25" customHeight="1" x14ac:dyDescent="0.25">
      <c r="A47" s="56" t="s">
        <v>27</v>
      </c>
      <c r="B47" s="57"/>
      <c r="C47" s="57"/>
      <c r="D47" s="57"/>
      <c r="E47" s="57"/>
      <c r="F47" s="57"/>
      <c r="G47" s="57"/>
      <c r="H47" s="57"/>
      <c r="I47" s="57"/>
      <c r="J47" s="58"/>
    </row>
    <row r="48" spans="1:10" ht="18.75" customHeight="1" x14ac:dyDescent="0.25">
      <c r="A48" s="59">
        <v>1</v>
      </c>
      <c r="B48" s="62" t="s">
        <v>28</v>
      </c>
      <c r="C48" s="4">
        <v>2022</v>
      </c>
      <c r="D48" s="7">
        <f t="shared" ref="D48:D55" si="6">E48+F48+G48+H48+I48</f>
        <v>268.2</v>
      </c>
      <c r="E48" s="8">
        <v>0</v>
      </c>
      <c r="F48" s="8">
        <v>0</v>
      </c>
      <c r="G48" s="8">
        <v>268.2</v>
      </c>
      <c r="H48" s="8">
        <v>0</v>
      </c>
      <c r="I48" s="8">
        <v>0</v>
      </c>
      <c r="J48" s="4" t="s">
        <v>17</v>
      </c>
    </row>
    <row r="49" spans="1:10" ht="18.75" customHeight="1" x14ac:dyDescent="0.25">
      <c r="A49" s="60"/>
      <c r="B49" s="63"/>
      <c r="C49" s="4">
        <v>2023</v>
      </c>
      <c r="D49" s="7">
        <f t="shared" si="6"/>
        <v>77</v>
      </c>
      <c r="E49" s="8">
        <v>0</v>
      </c>
      <c r="F49" s="8">
        <v>0</v>
      </c>
      <c r="G49" s="8">
        <v>77</v>
      </c>
      <c r="H49" s="8">
        <v>0</v>
      </c>
      <c r="I49" s="8">
        <v>0</v>
      </c>
      <c r="J49" s="4" t="s">
        <v>17</v>
      </c>
    </row>
    <row r="50" spans="1:10" ht="18.75" customHeight="1" x14ac:dyDescent="0.25">
      <c r="A50" s="60"/>
      <c r="B50" s="63"/>
      <c r="C50" s="4">
        <v>2024</v>
      </c>
      <c r="D50" s="7">
        <f t="shared" si="6"/>
        <v>68</v>
      </c>
      <c r="E50" s="8">
        <v>0</v>
      </c>
      <c r="F50" s="8">
        <v>0</v>
      </c>
      <c r="G50" s="8">
        <v>68</v>
      </c>
      <c r="H50" s="8">
        <v>0</v>
      </c>
      <c r="I50" s="8">
        <v>0</v>
      </c>
      <c r="J50" s="4" t="s">
        <v>17</v>
      </c>
    </row>
    <row r="51" spans="1:10" ht="27" customHeight="1" x14ac:dyDescent="0.25">
      <c r="A51" s="61"/>
      <c r="B51" s="64"/>
      <c r="C51" s="4">
        <v>2025</v>
      </c>
      <c r="D51" s="7">
        <f t="shared" si="6"/>
        <v>71.2</v>
      </c>
      <c r="E51" s="8">
        <v>0</v>
      </c>
      <c r="F51" s="8">
        <v>0</v>
      </c>
      <c r="G51" s="8">
        <v>71.2</v>
      </c>
      <c r="H51" s="8">
        <v>0</v>
      </c>
      <c r="I51" s="8">
        <v>0</v>
      </c>
      <c r="J51" s="4" t="s">
        <v>17</v>
      </c>
    </row>
    <row r="52" spans="1:10" ht="18.75" customHeight="1" x14ac:dyDescent="0.25">
      <c r="A52" s="66">
        <v>2</v>
      </c>
      <c r="B52" s="62" t="s">
        <v>29</v>
      </c>
      <c r="C52" s="4">
        <v>2022</v>
      </c>
      <c r="D52" s="7">
        <f t="shared" si="6"/>
        <v>1316.6</v>
      </c>
      <c r="E52" s="8">
        <v>0</v>
      </c>
      <c r="F52" s="8">
        <v>0</v>
      </c>
      <c r="G52" s="8">
        <v>1316.6</v>
      </c>
      <c r="H52" s="8">
        <v>0</v>
      </c>
      <c r="I52" s="8">
        <v>0</v>
      </c>
      <c r="J52" s="4" t="s">
        <v>17</v>
      </c>
    </row>
    <row r="53" spans="1:10" ht="18.75" customHeight="1" x14ac:dyDescent="0.25">
      <c r="A53" s="60"/>
      <c r="B53" s="63"/>
      <c r="C53" s="4">
        <v>2023</v>
      </c>
      <c r="D53" s="7">
        <f t="shared" si="6"/>
        <v>1666.8</v>
      </c>
      <c r="E53" s="8">
        <v>0</v>
      </c>
      <c r="F53" s="8">
        <v>0</v>
      </c>
      <c r="G53" s="8">
        <v>1666.8</v>
      </c>
      <c r="H53" s="8">
        <v>0</v>
      </c>
      <c r="I53" s="8">
        <v>0</v>
      </c>
      <c r="J53" s="4" t="s">
        <v>17</v>
      </c>
    </row>
    <row r="54" spans="1:10" ht="18.75" customHeight="1" x14ac:dyDescent="0.25">
      <c r="A54" s="60"/>
      <c r="B54" s="63"/>
      <c r="C54" s="4">
        <v>2024</v>
      </c>
      <c r="D54" s="7">
        <f t="shared" si="6"/>
        <v>1472</v>
      </c>
      <c r="E54" s="8">
        <v>0</v>
      </c>
      <c r="F54" s="8">
        <v>0</v>
      </c>
      <c r="G54" s="8">
        <v>1472</v>
      </c>
      <c r="H54" s="8">
        <v>0</v>
      </c>
      <c r="I54" s="8">
        <v>0</v>
      </c>
      <c r="J54" s="4" t="s">
        <v>17</v>
      </c>
    </row>
    <row r="55" spans="1:10" ht="18.75" customHeight="1" x14ac:dyDescent="0.25">
      <c r="A55" s="66"/>
      <c r="B55" s="65"/>
      <c r="C55" s="37">
        <v>2025</v>
      </c>
      <c r="D55" s="38">
        <f t="shared" si="6"/>
        <v>1540.8</v>
      </c>
      <c r="E55" s="39">
        <v>0</v>
      </c>
      <c r="F55" s="39">
        <v>0</v>
      </c>
      <c r="G55" s="39">
        <v>1540.8</v>
      </c>
      <c r="H55" s="39">
        <v>0</v>
      </c>
      <c r="I55" s="39">
        <v>0</v>
      </c>
      <c r="J55" s="37" t="s">
        <v>17</v>
      </c>
    </row>
    <row r="56" spans="1:10" ht="60" customHeight="1" x14ac:dyDescent="0.25">
      <c r="A56" s="40">
        <v>3</v>
      </c>
      <c r="B56" s="41" t="s">
        <v>44</v>
      </c>
      <c r="C56" s="40">
        <v>2023</v>
      </c>
      <c r="D56" s="42">
        <f t="shared" ref="D56" si="7">E56+F56+G56+H56+I56</f>
        <v>555.6</v>
      </c>
      <c r="E56" s="43">
        <v>0</v>
      </c>
      <c r="F56" s="43">
        <v>0</v>
      </c>
      <c r="G56" s="43">
        <v>555.6</v>
      </c>
      <c r="H56" s="43">
        <v>0</v>
      </c>
      <c r="I56" s="43">
        <v>0</v>
      </c>
      <c r="J56" s="40" t="s">
        <v>17</v>
      </c>
    </row>
    <row r="57" spans="1:10" ht="18.75" customHeight="1" x14ac:dyDescent="0.25">
      <c r="A57" s="67" t="s">
        <v>45</v>
      </c>
      <c r="B57" s="68"/>
      <c r="C57" s="48">
        <v>2022</v>
      </c>
      <c r="D57" s="49">
        <f t="shared" ref="D57:I57" si="8">D48+D52</f>
        <v>1584.8</v>
      </c>
      <c r="E57" s="49">
        <f t="shared" si="8"/>
        <v>0</v>
      </c>
      <c r="F57" s="49">
        <f t="shared" si="8"/>
        <v>0</v>
      </c>
      <c r="G57" s="49">
        <f t="shared" si="8"/>
        <v>1584.8</v>
      </c>
      <c r="H57" s="49">
        <f t="shared" si="8"/>
        <v>0</v>
      </c>
      <c r="I57" s="49">
        <f t="shared" si="8"/>
        <v>0</v>
      </c>
      <c r="J57" s="50" t="s">
        <v>17</v>
      </c>
    </row>
    <row r="58" spans="1:10" ht="18.75" customHeight="1" x14ac:dyDescent="0.25">
      <c r="A58" s="69"/>
      <c r="B58" s="70"/>
      <c r="C58" s="44">
        <v>2023</v>
      </c>
      <c r="D58" s="45">
        <f>D49+D53+D56</f>
        <v>2299.4</v>
      </c>
      <c r="E58" s="45">
        <f t="shared" ref="E58:I58" si="9">E49+E53+E56</f>
        <v>0</v>
      </c>
      <c r="F58" s="45">
        <f t="shared" si="9"/>
        <v>0</v>
      </c>
      <c r="G58" s="45">
        <f t="shared" si="9"/>
        <v>2299.4</v>
      </c>
      <c r="H58" s="45">
        <f t="shared" si="9"/>
        <v>0</v>
      </c>
      <c r="I58" s="45">
        <f t="shared" si="9"/>
        <v>0</v>
      </c>
      <c r="J58" s="47" t="s">
        <v>17</v>
      </c>
    </row>
    <row r="59" spans="1:10" ht="18.75" customHeight="1" x14ac:dyDescent="0.25">
      <c r="A59" s="69"/>
      <c r="B59" s="70"/>
      <c r="C59" s="44">
        <v>2024</v>
      </c>
      <c r="D59" s="45">
        <f>E59+F59+G59+H59+I59</f>
        <v>1540</v>
      </c>
      <c r="E59" s="45">
        <f t="shared" ref="E59:I60" si="10">E50+E54</f>
        <v>0</v>
      </c>
      <c r="F59" s="45">
        <f t="shared" si="10"/>
        <v>0</v>
      </c>
      <c r="G59" s="45">
        <f t="shared" si="10"/>
        <v>1540</v>
      </c>
      <c r="H59" s="45">
        <f t="shared" si="10"/>
        <v>0</v>
      </c>
      <c r="I59" s="45">
        <f t="shared" si="10"/>
        <v>0</v>
      </c>
      <c r="J59" s="47" t="s">
        <v>17</v>
      </c>
    </row>
    <row r="60" spans="1:10" ht="18.75" customHeight="1" x14ac:dyDescent="0.25">
      <c r="A60" s="69"/>
      <c r="B60" s="70"/>
      <c r="C60" s="44">
        <v>2025</v>
      </c>
      <c r="D60" s="45">
        <f>D51+D55</f>
        <v>1612</v>
      </c>
      <c r="E60" s="45">
        <f t="shared" si="10"/>
        <v>0</v>
      </c>
      <c r="F60" s="45">
        <f t="shared" si="10"/>
        <v>0</v>
      </c>
      <c r="G60" s="45">
        <f t="shared" si="10"/>
        <v>1612</v>
      </c>
      <c r="H60" s="45">
        <f t="shared" si="10"/>
        <v>0</v>
      </c>
      <c r="I60" s="45">
        <f t="shared" si="10"/>
        <v>0</v>
      </c>
      <c r="J60" s="47" t="s">
        <v>17</v>
      </c>
    </row>
    <row r="61" spans="1:10" ht="18.75" customHeight="1" x14ac:dyDescent="0.25">
      <c r="A61" s="71" t="s">
        <v>8</v>
      </c>
      <c r="B61" s="72"/>
      <c r="C61" s="19" t="s">
        <v>20</v>
      </c>
      <c r="D61" s="20">
        <f>D57+D58+D59+D60</f>
        <v>7036.2</v>
      </c>
      <c r="E61" s="20">
        <f t="shared" ref="E61:I61" si="11">E57+E58+E59+E60</f>
        <v>0</v>
      </c>
      <c r="F61" s="20">
        <f t="shared" si="11"/>
        <v>0</v>
      </c>
      <c r="G61" s="20">
        <f t="shared" si="11"/>
        <v>7036.2</v>
      </c>
      <c r="H61" s="20">
        <f t="shared" si="11"/>
        <v>0</v>
      </c>
      <c r="I61" s="20">
        <f t="shared" si="11"/>
        <v>0</v>
      </c>
      <c r="J61" s="21"/>
    </row>
    <row r="62" spans="1:10" ht="39.75" customHeight="1" x14ac:dyDescent="0.25">
      <c r="A62" s="56" t="s">
        <v>30</v>
      </c>
      <c r="B62" s="57"/>
      <c r="C62" s="57"/>
      <c r="D62" s="57"/>
      <c r="E62" s="57"/>
      <c r="F62" s="57"/>
      <c r="G62" s="57"/>
      <c r="H62" s="57"/>
      <c r="I62" s="57"/>
      <c r="J62" s="58"/>
    </row>
    <row r="63" spans="1:10" ht="18.75" customHeight="1" x14ac:dyDescent="0.25">
      <c r="A63" s="59">
        <v>1</v>
      </c>
      <c r="B63" s="73" t="s">
        <v>31</v>
      </c>
      <c r="C63" s="59">
        <v>2022</v>
      </c>
      <c r="D63" s="7">
        <f>E63+F63+G63+H63+I63</f>
        <v>20879.347010000001</v>
      </c>
      <c r="E63" s="8">
        <v>0</v>
      </c>
      <c r="F63" s="8">
        <v>0</v>
      </c>
      <c r="G63" s="8">
        <v>20879.347010000001</v>
      </c>
      <c r="H63" s="8">
        <v>0</v>
      </c>
      <c r="I63" s="8">
        <v>0</v>
      </c>
      <c r="J63" s="4" t="s">
        <v>32</v>
      </c>
    </row>
    <row r="64" spans="1:10" ht="18.75" customHeight="1" x14ac:dyDescent="0.25">
      <c r="A64" s="60"/>
      <c r="B64" s="63"/>
      <c r="C64" s="61"/>
      <c r="D64" s="7">
        <f>E64+F64+G64+H64+I64</f>
        <v>19826</v>
      </c>
      <c r="E64" s="8">
        <v>0</v>
      </c>
      <c r="F64" s="8">
        <v>0</v>
      </c>
      <c r="G64" s="8">
        <v>19826</v>
      </c>
      <c r="H64" s="8">
        <v>0</v>
      </c>
      <c r="I64" s="8">
        <v>0</v>
      </c>
      <c r="J64" s="4" t="s">
        <v>33</v>
      </c>
    </row>
    <row r="65" spans="1:10" ht="18.75" customHeight="1" x14ac:dyDescent="0.25">
      <c r="A65" s="60"/>
      <c r="B65" s="63"/>
      <c r="C65" s="22" t="s">
        <v>34</v>
      </c>
      <c r="D65" s="23">
        <f t="shared" ref="D65:I65" si="12">D63+D64</f>
        <v>40705.347009999998</v>
      </c>
      <c r="E65" s="23">
        <f t="shared" si="12"/>
        <v>0</v>
      </c>
      <c r="F65" s="23">
        <f t="shared" si="12"/>
        <v>0</v>
      </c>
      <c r="G65" s="23">
        <f t="shared" si="12"/>
        <v>40705.347009999998</v>
      </c>
      <c r="H65" s="23">
        <f t="shared" si="12"/>
        <v>0</v>
      </c>
      <c r="I65" s="23">
        <f t="shared" si="12"/>
        <v>0</v>
      </c>
      <c r="J65" s="22"/>
    </row>
    <row r="66" spans="1:10" ht="18.75" customHeight="1" x14ac:dyDescent="0.25">
      <c r="A66" s="60"/>
      <c r="B66" s="63"/>
      <c r="C66" s="59">
        <v>2023</v>
      </c>
      <c r="D66" s="7">
        <f>E66+F66+G66+H66+I66</f>
        <v>22311</v>
      </c>
      <c r="E66" s="8">
        <v>0</v>
      </c>
      <c r="F66" s="8">
        <v>0</v>
      </c>
      <c r="G66" s="8">
        <v>22311</v>
      </c>
      <c r="H66" s="8">
        <v>0</v>
      </c>
      <c r="I66" s="8">
        <v>0</v>
      </c>
      <c r="J66" s="4" t="s">
        <v>32</v>
      </c>
    </row>
    <row r="67" spans="1:10" ht="18.75" customHeight="1" x14ac:dyDescent="0.25">
      <c r="A67" s="60"/>
      <c r="B67" s="63"/>
      <c r="C67" s="61"/>
      <c r="D67" s="7">
        <f>E67+F67+G67+H67+I67</f>
        <v>20068.400000000001</v>
      </c>
      <c r="E67" s="8">
        <v>0</v>
      </c>
      <c r="F67" s="8">
        <v>0</v>
      </c>
      <c r="G67" s="8">
        <v>20068.400000000001</v>
      </c>
      <c r="H67" s="8">
        <v>0</v>
      </c>
      <c r="I67" s="8">
        <v>0</v>
      </c>
      <c r="J67" s="4" t="s">
        <v>33</v>
      </c>
    </row>
    <row r="68" spans="1:10" ht="18.75" customHeight="1" x14ac:dyDescent="0.25">
      <c r="A68" s="60"/>
      <c r="B68" s="63"/>
      <c r="C68" s="22" t="s">
        <v>34</v>
      </c>
      <c r="D68" s="23">
        <f t="shared" ref="D68:I68" si="13">D66+D67</f>
        <v>42379.4</v>
      </c>
      <c r="E68" s="23">
        <f t="shared" si="13"/>
        <v>0</v>
      </c>
      <c r="F68" s="23">
        <f t="shared" si="13"/>
        <v>0</v>
      </c>
      <c r="G68" s="23">
        <f t="shared" si="13"/>
        <v>42379.4</v>
      </c>
      <c r="H68" s="23">
        <f t="shared" si="13"/>
        <v>0</v>
      </c>
      <c r="I68" s="23">
        <f t="shared" si="13"/>
        <v>0</v>
      </c>
      <c r="J68" s="22"/>
    </row>
    <row r="69" spans="1:10" ht="18.75" customHeight="1" x14ac:dyDescent="0.25">
      <c r="A69" s="60"/>
      <c r="B69" s="63"/>
      <c r="C69" s="59">
        <v>2024</v>
      </c>
      <c r="D69" s="7">
        <f>E69+F69+G69+H69+I69</f>
        <v>19762.5</v>
      </c>
      <c r="E69" s="8">
        <v>0</v>
      </c>
      <c r="F69" s="8">
        <v>0</v>
      </c>
      <c r="G69" s="8">
        <v>19762.5</v>
      </c>
      <c r="H69" s="8">
        <v>0</v>
      </c>
      <c r="I69" s="8">
        <v>0</v>
      </c>
      <c r="J69" s="4" t="s">
        <v>32</v>
      </c>
    </row>
    <row r="70" spans="1:10" ht="18.75" customHeight="1" x14ac:dyDescent="0.25">
      <c r="A70" s="60"/>
      <c r="B70" s="63"/>
      <c r="C70" s="61"/>
      <c r="D70" s="7">
        <f>E70+F70+G70+H70+I70</f>
        <v>17981.900000000001</v>
      </c>
      <c r="E70" s="8">
        <v>0</v>
      </c>
      <c r="F70" s="8">
        <v>0</v>
      </c>
      <c r="G70" s="8">
        <v>17981.900000000001</v>
      </c>
      <c r="H70" s="8">
        <v>0</v>
      </c>
      <c r="I70" s="8">
        <v>0</v>
      </c>
      <c r="J70" s="4" t="s">
        <v>33</v>
      </c>
    </row>
    <row r="71" spans="1:10" ht="18.75" customHeight="1" x14ac:dyDescent="0.25">
      <c r="A71" s="60"/>
      <c r="B71" s="63"/>
      <c r="C71" s="22" t="s">
        <v>34</v>
      </c>
      <c r="D71" s="23">
        <f t="shared" ref="D71:I71" si="14">D69+D70</f>
        <v>37744.400000000001</v>
      </c>
      <c r="E71" s="23">
        <f t="shared" si="14"/>
        <v>0</v>
      </c>
      <c r="F71" s="23">
        <f t="shared" si="14"/>
        <v>0</v>
      </c>
      <c r="G71" s="23">
        <f t="shared" si="14"/>
        <v>37744.400000000001</v>
      </c>
      <c r="H71" s="23">
        <f t="shared" si="14"/>
        <v>0</v>
      </c>
      <c r="I71" s="23">
        <f t="shared" si="14"/>
        <v>0</v>
      </c>
      <c r="J71" s="22"/>
    </row>
    <row r="72" spans="1:10" ht="18.75" customHeight="1" x14ac:dyDescent="0.25">
      <c r="A72" s="60"/>
      <c r="B72" s="63"/>
      <c r="C72" s="75">
        <v>2025</v>
      </c>
      <c r="D72" s="7">
        <f>E72+F72+G72+H72+I72</f>
        <v>20684.3</v>
      </c>
      <c r="E72" s="8">
        <v>0</v>
      </c>
      <c r="F72" s="8">
        <v>0</v>
      </c>
      <c r="G72" s="8">
        <v>20684.3</v>
      </c>
      <c r="H72" s="8">
        <v>0</v>
      </c>
      <c r="I72" s="8">
        <v>0</v>
      </c>
      <c r="J72" s="4" t="s">
        <v>32</v>
      </c>
    </row>
    <row r="73" spans="1:10" ht="18.75" customHeight="1" x14ac:dyDescent="0.25">
      <c r="A73" s="60"/>
      <c r="B73" s="63"/>
      <c r="C73" s="76"/>
      <c r="D73" s="7">
        <f>E73+F73+G73+H73+I73</f>
        <v>18815.400000000001</v>
      </c>
      <c r="E73" s="8">
        <v>0</v>
      </c>
      <c r="F73" s="8">
        <v>0</v>
      </c>
      <c r="G73" s="8">
        <v>18815.400000000001</v>
      </c>
      <c r="H73" s="8">
        <v>0</v>
      </c>
      <c r="I73" s="8">
        <v>0</v>
      </c>
      <c r="J73" s="4" t="s">
        <v>33</v>
      </c>
    </row>
    <row r="74" spans="1:10" ht="18.75" customHeight="1" x14ac:dyDescent="0.25">
      <c r="A74" s="61"/>
      <c r="B74" s="74"/>
      <c r="C74" s="22" t="s">
        <v>34</v>
      </c>
      <c r="D74" s="23">
        <f t="shared" ref="D74:I74" si="15">D72+D73</f>
        <v>39499.699999999997</v>
      </c>
      <c r="E74" s="23">
        <f t="shared" si="15"/>
        <v>0</v>
      </c>
      <c r="F74" s="23">
        <f t="shared" si="15"/>
        <v>0</v>
      </c>
      <c r="G74" s="23">
        <f t="shared" si="15"/>
        <v>39499.699999999997</v>
      </c>
      <c r="H74" s="23">
        <f t="shared" si="15"/>
        <v>0</v>
      </c>
      <c r="I74" s="23">
        <f t="shared" si="15"/>
        <v>0</v>
      </c>
      <c r="J74" s="22"/>
    </row>
    <row r="75" spans="1:10" ht="30" customHeight="1" x14ac:dyDescent="0.25">
      <c r="A75" s="59">
        <v>2</v>
      </c>
      <c r="B75" s="73" t="s">
        <v>35</v>
      </c>
      <c r="C75" s="4">
        <v>2022</v>
      </c>
      <c r="D75" s="7">
        <f t="shared" ref="D75:D80" si="16">E75+F75+G75+H75+I75</f>
        <v>1000</v>
      </c>
      <c r="E75" s="8">
        <v>0</v>
      </c>
      <c r="F75" s="8">
        <v>0</v>
      </c>
      <c r="G75" s="8">
        <v>0</v>
      </c>
      <c r="H75" s="8">
        <v>1000</v>
      </c>
      <c r="I75" s="8">
        <v>0</v>
      </c>
      <c r="J75" s="4" t="s">
        <v>32</v>
      </c>
    </row>
    <row r="76" spans="1:10" ht="40.15" customHeight="1" x14ac:dyDescent="0.25">
      <c r="A76" s="60"/>
      <c r="B76" s="63"/>
      <c r="C76" s="4">
        <v>2023</v>
      </c>
      <c r="D76" s="7">
        <f t="shared" si="16"/>
        <v>1000</v>
      </c>
      <c r="E76" s="8">
        <v>0</v>
      </c>
      <c r="F76" s="8">
        <v>0</v>
      </c>
      <c r="G76" s="8">
        <v>0</v>
      </c>
      <c r="H76" s="8">
        <v>1000</v>
      </c>
      <c r="I76" s="8">
        <v>0</v>
      </c>
      <c r="J76" s="4" t="s">
        <v>33</v>
      </c>
    </row>
    <row r="77" spans="1:10" ht="37.9" customHeight="1" x14ac:dyDescent="0.25">
      <c r="A77" s="60"/>
      <c r="B77" s="63"/>
      <c r="C77" s="4">
        <v>2024</v>
      </c>
      <c r="D77" s="7">
        <f t="shared" si="16"/>
        <v>1000</v>
      </c>
      <c r="E77" s="8">
        <v>0</v>
      </c>
      <c r="F77" s="8">
        <v>0</v>
      </c>
      <c r="G77" s="8">
        <v>0</v>
      </c>
      <c r="H77" s="8">
        <v>1000</v>
      </c>
      <c r="I77" s="8">
        <v>0</v>
      </c>
      <c r="J77" s="4" t="s">
        <v>33</v>
      </c>
    </row>
    <row r="78" spans="1:10" ht="51" customHeight="1" x14ac:dyDescent="0.25">
      <c r="A78" s="61"/>
      <c r="B78" s="74"/>
      <c r="C78" s="4">
        <v>2025</v>
      </c>
      <c r="D78" s="7">
        <f t="shared" si="16"/>
        <v>1000</v>
      </c>
      <c r="E78" s="8">
        <v>0</v>
      </c>
      <c r="F78" s="8">
        <v>0</v>
      </c>
      <c r="G78" s="8">
        <v>0</v>
      </c>
      <c r="H78" s="8">
        <v>1000</v>
      </c>
      <c r="I78" s="8">
        <v>0</v>
      </c>
      <c r="J78" s="4" t="s">
        <v>33</v>
      </c>
    </row>
    <row r="79" spans="1:10" ht="22.5" customHeight="1" x14ac:dyDescent="0.25">
      <c r="A79" s="59">
        <v>3</v>
      </c>
      <c r="B79" s="73" t="s">
        <v>36</v>
      </c>
      <c r="C79" s="59">
        <v>2022</v>
      </c>
      <c r="D79" s="7">
        <f t="shared" si="16"/>
        <v>3712.6</v>
      </c>
      <c r="E79" s="8">
        <v>0</v>
      </c>
      <c r="F79" s="8">
        <v>3526.97</v>
      </c>
      <c r="G79" s="8">
        <v>185.63</v>
      </c>
      <c r="H79" s="8">
        <v>0</v>
      </c>
      <c r="I79" s="8">
        <v>0</v>
      </c>
      <c r="J79" s="4" t="s">
        <v>32</v>
      </c>
    </row>
    <row r="80" spans="1:10" ht="21" customHeight="1" x14ac:dyDescent="0.25">
      <c r="A80" s="60"/>
      <c r="B80" s="63"/>
      <c r="C80" s="61"/>
      <c r="D80" s="7">
        <f t="shared" si="16"/>
        <v>671.80000000000007</v>
      </c>
      <c r="E80" s="8">
        <v>0</v>
      </c>
      <c r="F80" s="8">
        <v>638.21</v>
      </c>
      <c r="G80" s="8">
        <v>33.590000000000003</v>
      </c>
      <c r="H80" s="8">
        <v>0</v>
      </c>
      <c r="I80" s="8">
        <v>0</v>
      </c>
      <c r="J80" s="4" t="s">
        <v>33</v>
      </c>
    </row>
    <row r="81" spans="1:10" ht="21.75" customHeight="1" x14ac:dyDescent="0.25">
      <c r="A81" s="61"/>
      <c r="B81" s="74"/>
      <c r="C81" s="22" t="s">
        <v>34</v>
      </c>
      <c r="D81" s="23">
        <f t="shared" ref="D81:I81" si="17">D79+D80</f>
        <v>4384.3999999999996</v>
      </c>
      <c r="E81" s="23">
        <f t="shared" si="17"/>
        <v>0</v>
      </c>
      <c r="F81" s="23">
        <f t="shared" si="17"/>
        <v>4165.18</v>
      </c>
      <c r="G81" s="23">
        <f t="shared" si="17"/>
        <v>219.22</v>
      </c>
      <c r="H81" s="23">
        <f t="shared" si="17"/>
        <v>0</v>
      </c>
      <c r="I81" s="23">
        <f t="shared" si="17"/>
        <v>0</v>
      </c>
      <c r="J81" s="22"/>
    </row>
    <row r="82" spans="1:10" ht="18.75" customHeight="1" x14ac:dyDescent="0.25">
      <c r="A82" s="59">
        <v>4</v>
      </c>
      <c r="B82" s="59" t="s">
        <v>37</v>
      </c>
      <c r="C82" s="75">
        <v>2022</v>
      </c>
      <c r="D82" s="7">
        <f>E82+F82+G82+H82+I82</f>
        <v>3034.74937</v>
      </c>
      <c r="E82" s="8">
        <v>0</v>
      </c>
      <c r="F82" s="8">
        <v>0</v>
      </c>
      <c r="G82" s="8">
        <v>3034.74937</v>
      </c>
      <c r="H82" s="8">
        <v>0</v>
      </c>
      <c r="I82" s="8">
        <v>0</v>
      </c>
      <c r="J82" s="4" t="s">
        <v>32</v>
      </c>
    </row>
    <row r="83" spans="1:10" ht="18.75" customHeight="1" x14ac:dyDescent="0.25">
      <c r="A83" s="60"/>
      <c r="B83" s="60"/>
      <c r="C83" s="76"/>
      <c r="D83" s="7">
        <f>E83+F83+G83+H83+I83</f>
        <v>882.29007000000001</v>
      </c>
      <c r="E83" s="8">
        <v>0</v>
      </c>
      <c r="F83" s="8">
        <v>0</v>
      </c>
      <c r="G83" s="8">
        <v>882.29007000000001</v>
      </c>
      <c r="H83" s="8">
        <v>0</v>
      </c>
      <c r="I83" s="8">
        <v>0</v>
      </c>
      <c r="J83" s="4" t="s">
        <v>33</v>
      </c>
    </row>
    <row r="84" spans="1:10" ht="18.75" customHeight="1" x14ac:dyDescent="0.25">
      <c r="A84" s="60"/>
      <c r="B84" s="60"/>
      <c r="C84" s="22" t="s">
        <v>34</v>
      </c>
      <c r="D84" s="23">
        <f t="shared" ref="D84:I84" si="18">D82+D83</f>
        <v>3917.03944</v>
      </c>
      <c r="E84" s="23">
        <f t="shared" si="18"/>
        <v>0</v>
      </c>
      <c r="F84" s="23">
        <f t="shared" si="18"/>
        <v>0</v>
      </c>
      <c r="G84" s="23">
        <f t="shared" si="18"/>
        <v>3917.03944</v>
      </c>
      <c r="H84" s="23">
        <f t="shared" si="18"/>
        <v>0</v>
      </c>
      <c r="I84" s="23">
        <f t="shared" si="18"/>
        <v>0</v>
      </c>
      <c r="J84" s="22"/>
    </row>
    <row r="85" spans="1:10" ht="18.75" customHeight="1" x14ac:dyDescent="0.25">
      <c r="A85" s="60"/>
      <c r="B85" s="60"/>
      <c r="C85" s="75">
        <v>2023</v>
      </c>
      <c r="D85" s="7">
        <f>E85+F85+G85+H85</f>
        <v>1234.0999999999999</v>
      </c>
      <c r="E85" s="8">
        <v>0</v>
      </c>
      <c r="F85" s="8">
        <v>0</v>
      </c>
      <c r="G85" s="8">
        <v>1234.0999999999999</v>
      </c>
      <c r="H85" s="8">
        <v>0</v>
      </c>
      <c r="I85" s="8">
        <v>0</v>
      </c>
      <c r="J85" s="4" t="s">
        <v>32</v>
      </c>
    </row>
    <row r="86" spans="1:10" ht="18.75" customHeight="1" x14ac:dyDescent="0.25">
      <c r="A86" s="60"/>
      <c r="B86" s="60"/>
      <c r="C86" s="76"/>
      <c r="D86" s="7">
        <f>E86+F86+G86+H86</f>
        <v>833.7</v>
      </c>
      <c r="E86" s="8">
        <v>0</v>
      </c>
      <c r="F86" s="8">
        <v>0</v>
      </c>
      <c r="G86" s="8">
        <v>833.7</v>
      </c>
      <c r="H86" s="8">
        <v>0</v>
      </c>
      <c r="I86" s="8">
        <v>0</v>
      </c>
      <c r="J86" s="4" t="s">
        <v>33</v>
      </c>
    </row>
    <row r="87" spans="1:10" ht="18.75" customHeight="1" x14ac:dyDescent="0.25">
      <c r="A87" s="60"/>
      <c r="B87" s="60"/>
      <c r="C87" s="22" t="s">
        <v>34</v>
      </c>
      <c r="D87" s="23">
        <f t="shared" ref="D87:I87" si="19">D85+D86</f>
        <v>2067.8000000000002</v>
      </c>
      <c r="E87" s="23">
        <f t="shared" si="19"/>
        <v>0</v>
      </c>
      <c r="F87" s="23">
        <f t="shared" si="19"/>
        <v>0</v>
      </c>
      <c r="G87" s="23">
        <f t="shared" si="19"/>
        <v>2067.8000000000002</v>
      </c>
      <c r="H87" s="23">
        <f t="shared" si="19"/>
        <v>0</v>
      </c>
      <c r="I87" s="23">
        <f t="shared" si="19"/>
        <v>0</v>
      </c>
      <c r="J87" s="22"/>
    </row>
    <row r="88" spans="1:10" ht="18.75" customHeight="1" x14ac:dyDescent="0.25">
      <c r="A88" s="60"/>
      <c r="B88" s="60"/>
      <c r="C88" s="75">
        <v>2024</v>
      </c>
      <c r="D88" s="7">
        <f>E88+F88+G88+H88</f>
        <v>1090</v>
      </c>
      <c r="E88" s="8">
        <v>0</v>
      </c>
      <c r="F88" s="8">
        <v>0</v>
      </c>
      <c r="G88" s="8">
        <v>1090</v>
      </c>
      <c r="H88" s="8">
        <v>0</v>
      </c>
      <c r="I88" s="8">
        <v>0</v>
      </c>
      <c r="J88" s="4" t="s">
        <v>32</v>
      </c>
    </row>
    <row r="89" spans="1:10" ht="18.75" customHeight="1" x14ac:dyDescent="0.25">
      <c r="A89" s="60"/>
      <c r="B89" s="60"/>
      <c r="C89" s="76"/>
      <c r="D89" s="7">
        <f>E89+F89+G89+H89</f>
        <v>736.3</v>
      </c>
      <c r="E89" s="8">
        <v>0</v>
      </c>
      <c r="F89" s="8">
        <v>0</v>
      </c>
      <c r="G89" s="8">
        <v>736.3</v>
      </c>
      <c r="H89" s="8">
        <v>0</v>
      </c>
      <c r="I89" s="8">
        <v>0</v>
      </c>
      <c r="J89" s="4" t="s">
        <v>33</v>
      </c>
    </row>
    <row r="90" spans="1:10" ht="18.75" customHeight="1" x14ac:dyDescent="0.25">
      <c r="A90" s="60"/>
      <c r="B90" s="60"/>
      <c r="C90" s="22" t="s">
        <v>34</v>
      </c>
      <c r="D90" s="23">
        <f t="shared" ref="D90:I90" si="20">D88+D89</f>
        <v>1826.3</v>
      </c>
      <c r="E90" s="23">
        <f t="shared" si="20"/>
        <v>0</v>
      </c>
      <c r="F90" s="23">
        <f t="shared" si="20"/>
        <v>0</v>
      </c>
      <c r="G90" s="23">
        <f t="shared" si="20"/>
        <v>1826.3</v>
      </c>
      <c r="H90" s="23">
        <f t="shared" si="20"/>
        <v>0</v>
      </c>
      <c r="I90" s="23">
        <f t="shared" si="20"/>
        <v>0</v>
      </c>
      <c r="J90" s="22"/>
    </row>
    <row r="91" spans="1:10" ht="18.75" customHeight="1" x14ac:dyDescent="0.25">
      <c r="A91" s="60"/>
      <c r="B91" s="60"/>
      <c r="C91" s="75">
        <v>2025</v>
      </c>
      <c r="D91" s="7">
        <f>E91+F91+G91+H91</f>
        <v>1140.9000000000001</v>
      </c>
      <c r="E91" s="8">
        <v>0</v>
      </c>
      <c r="F91" s="8">
        <v>0</v>
      </c>
      <c r="G91" s="8">
        <v>1140.9000000000001</v>
      </c>
      <c r="H91" s="8">
        <v>0</v>
      </c>
      <c r="I91" s="8">
        <v>0</v>
      </c>
      <c r="J91" s="4" t="s">
        <v>32</v>
      </c>
    </row>
    <row r="92" spans="1:10" ht="18.75" customHeight="1" x14ac:dyDescent="0.25">
      <c r="A92" s="60"/>
      <c r="B92" s="60"/>
      <c r="C92" s="76"/>
      <c r="D92" s="7">
        <f>E92+F92+G92+H92</f>
        <v>770.7</v>
      </c>
      <c r="E92" s="8">
        <v>0</v>
      </c>
      <c r="F92" s="8">
        <v>0</v>
      </c>
      <c r="G92" s="8">
        <v>770.7</v>
      </c>
      <c r="H92" s="8">
        <v>0</v>
      </c>
      <c r="I92" s="8">
        <v>0</v>
      </c>
      <c r="J92" s="4" t="s">
        <v>33</v>
      </c>
    </row>
    <row r="93" spans="1:10" ht="18.75" customHeight="1" x14ac:dyDescent="0.25">
      <c r="A93" s="61"/>
      <c r="B93" s="61"/>
      <c r="C93" s="22" t="s">
        <v>34</v>
      </c>
      <c r="D93" s="23">
        <f t="shared" ref="D93:I93" si="21">D91+D92</f>
        <v>1911.6000000000001</v>
      </c>
      <c r="E93" s="23">
        <f t="shared" si="21"/>
        <v>0</v>
      </c>
      <c r="F93" s="23">
        <f t="shared" si="21"/>
        <v>0</v>
      </c>
      <c r="G93" s="23">
        <f t="shared" si="21"/>
        <v>1911.6000000000001</v>
      </c>
      <c r="H93" s="23">
        <f t="shared" si="21"/>
        <v>0</v>
      </c>
      <c r="I93" s="23">
        <f t="shared" si="21"/>
        <v>0</v>
      </c>
      <c r="J93" s="22"/>
    </row>
    <row r="94" spans="1:10" ht="18.75" customHeight="1" x14ac:dyDescent="0.25">
      <c r="A94" s="81" t="s">
        <v>45</v>
      </c>
      <c r="B94" s="82"/>
      <c r="C94" s="77">
        <v>2022</v>
      </c>
      <c r="D94" s="51">
        <f t="shared" ref="D94:I94" si="22">D63+D75+D82+D79</f>
        <v>28626.696380000001</v>
      </c>
      <c r="E94" s="51">
        <f t="shared" si="22"/>
        <v>0</v>
      </c>
      <c r="F94" s="51">
        <f t="shared" si="22"/>
        <v>3526.97</v>
      </c>
      <c r="G94" s="51">
        <f t="shared" si="22"/>
        <v>24099.726380000004</v>
      </c>
      <c r="H94" s="51">
        <f>H63+H75+H82+H79</f>
        <v>1000</v>
      </c>
      <c r="I94" s="51">
        <f t="shared" si="22"/>
        <v>0</v>
      </c>
      <c r="J94" s="47" t="s">
        <v>32</v>
      </c>
    </row>
    <row r="95" spans="1:10" ht="18.75" customHeight="1" x14ac:dyDescent="0.25">
      <c r="A95" s="69"/>
      <c r="B95" s="70"/>
      <c r="C95" s="78"/>
      <c r="D95" s="51">
        <f t="shared" ref="D95:I95" si="23">D64+D83+D80</f>
        <v>21380.090069999998</v>
      </c>
      <c r="E95" s="51">
        <f t="shared" si="23"/>
        <v>0</v>
      </c>
      <c r="F95" s="51">
        <f t="shared" si="23"/>
        <v>638.21</v>
      </c>
      <c r="G95" s="51">
        <f t="shared" si="23"/>
        <v>20741.880069999999</v>
      </c>
      <c r="H95" s="51">
        <f>H64+H83+H80</f>
        <v>0</v>
      </c>
      <c r="I95" s="51">
        <f t="shared" si="23"/>
        <v>0</v>
      </c>
      <c r="J95" s="47" t="s">
        <v>33</v>
      </c>
    </row>
    <row r="96" spans="1:10" ht="18.75" customHeight="1" x14ac:dyDescent="0.25">
      <c r="A96" s="69"/>
      <c r="B96" s="70"/>
      <c r="C96" s="46" t="s">
        <v>34</v>
      </c>
      <c r="D96" s="45">
        <f t="shared" ref="D96:I96" si="24">D94+D95</f>
        <v>50006.78645</v>
      </c>
      <c r="E96" s="45">
        <f t="shared" si="24"/>
        <v>0</v>
      </c>
      <c r="F96" s="45">
        <f t="shared" si="24"/>
        <v>4165.18</v>
      </c>
      <c r="G96" s="45">
        <f t="shared" si="24"/>
        <v>44841.606450000007</v>
      </c>
      <c r="H96" s="45">
        <f t="shared" si="24"/>
        <v>1000</v>
      </c>
      <c r="I96" s="45">
        <f t="shared" si="24"/>
        <v>0</v>
      </c>
      <c r="J96" s="47"/>
    </row>
    <row r="97" spans="1:10" ht="18.75" customHeight="1" x14ac:dyDescent="0.25">
      <c r="A97" s="69"/>
      <c r="B97" s="70"/>
      <c r="C97" s="77">
        <v>2023</v>
      </c>
      <c r="D97" s="51">
        <f t="shared" ref="D97:D105" si="25">E97+F97+G97+H97+I97</f>
        <v>23545.1</v>
      </c>
      <c r="E97" s="51">
        <f>E66+E76+E85</f>
        <v>0</v>
      </c>
      <c r="F97" s="51">
        <f>F66+F76+F85</f>
        <v>0</v>
      </c>
      <c r="G97" s="51">
        <f>G66+G76+G85</f>
        <v>23545.1</v>
      </c>
      <c r="H97" s="51">
        <f>H66+H85</f>
        <v>0</v>
      </c>
      <c r="I97" s="51">
        <f>I66+I76+I85</f>
        <v>0</v>
      </c>
      <c r="J97" s="47" t="s">
        <v>32</v>
      </c>
    </row>
    <row r="98" spans="1:10" ht="18.75" customHeight="1" x14ac:dyDescent="0.25">
      <c r="A98" s="69"/>
      <c r="B98" s="70"/>
      <c r="C98" s="78"/>
      <c r="D98" s="51">
        <f t="shared" si="25"/>
        <v>21902.100000000002</v>
      </c>
      <c r="E98" s="51">
        <f>E67+E86</f>
        <v>0</v>
      </c>
      <c r="F98" s="51">
        <f>F67+F86</f>
        <v>0</v>
      </c>
      <c r="G98" s="51">
        <f>G67+G86</f>
        <v>20902.100000000002</v>
      </c>
      <c r="H98" s="51">
        <f>H67+H86+H76</f>
        <v>1000</v>
      </c>
      <c r="I98" s="51">
        <f>I67+I86</f>
        <v>0</v>
      </c>
      <c r="J98" s="47" t="s">
        <v>33</v>
      </c>
    </row>
    <row r="99" spans="1:10" ht="18.75" customHeight="1" x14ac:dyDescent="0.25">
      <c r="A99" s="69"/>
      <c r="B99" s="70"/>
      <c r="C99" s="46" t="s">
        <v>34</v>
      </c>
      <c r="D99" s="45">
        <f t="shared" si="25"/>
        <v>45447.199999999997</v>
      </c>
      <c r="E99" s="45">
        <f>E97+E98</f>
        <v>0</v>
      </c>
      <c r="F99" s="45">
        <f>F97+F98</f>
        <v>0</v>
      </c>
      <c r="G99" s="45">
        <f>G97+G98</f>
        <v>44447.199999999997</v>
      </c>
      <c r="H99" s="45">
        <f>H97+H98</f>
        <v>1000</v>
      </c>
      <c r="I99" s="45">
        <f>I97+I98</f>
        <v>0</v>
      </c>
      <c r="J99" s="47"/>
    </row>
    <row r="100" spans="1:10" ht="18.75" customHeight="1" x14ac:dyDescent="0.25">
      <c r="A100" s="69"/>
      <c r="B100" s="70"/>
      <c r="C100" s="77">
        <v>2024</v>
      </c>
      <c r="D100" s="51">
        <f t="shared" si="25"/>
        <v>20852.5</v>
      </c>
      <c r="E100" s="51">
        <f>E69+E77+E88</f>
        <v>0</v>
      </c>
      <c r="F100" s="51">
        <f>F69+F77+F88</f>
        <v>0</v>
      </c>
      <c r="G100" s="51">
        <f>G69+G77+G88</f>
        <v>20852.5</v>
      </c>
      <c r="H100" s="51">
        <f>H69+H88</f>
        <v>0</v>
      </c>
      <c r="I100" s="51">
        <f>I69+I77+I88</f>
        <v>0</v>
      </c>
      <c r="J100" s="47" t="s">
        <v>32</v>
      </c>
    </row>
    <row r="101" spans="1:10" ht="18.75" customHeight="1" x14ac:dyDescent="0.25">
      <c r="A101" s="69"/>
      <c r="B101" s="70"/>
      <c r="C101" s="78"/>
      <c r="D101" s="51">
        <f t="shared" si="25"/>
        <v>19718.2</v>
      </c>
      <c r="E101" s="51">
        <f>E70+E89</f>
        <v>0</v>
      </c>
      <c r="F101" s="51">
        <f>F70+F89</f>
        <v>0</v>
      </c>
      <c r="G101" s="51">
        <f>G70+G89</f>
        <v>18718.2</v>
      </c>
      <c r="H101" s="51">
        <f>H70+H89+H77</f>
        <v>1000</v>
      </c>
      <c r="I101" s="51">
        <f>I70+I89</f>
        <v>0</v>
      </c>
      <c r="J101" s="47" t="s">
        <v>33</v>
      </c>
    </row>
    <row r="102" spans="1:10" ht="18.75" customHeight="1" x14ac:dyDescent="0.25">
      <c r="A102" s="69"/>
      <c r="B102" s="70"/>
      <c r="C102" s="44" t="s">
        <v>34</v>
      </c>
      <c r="D102" s="45">
        <f t="shared" si="25"/>
        <v>40570.699999999997</v>
      </c>
      <c r="E102" s="45">
        <f>E100+E101</f>
        <v>0</v>
      </c>
      <c r="F102" s="45">
        <f>F100+F101</f>
        <v>0</v>
      </c>
      <c r="G102" s="45">
        <f>G100+G101</f>
        <v>39570.699999999997</v>
      </c>
      <c r="H102" s="45">
        <f>H100+H101</f>
        <v>1000</v>
      </c>
      <c r="I102" s="45">
        <f>I100+I101</f>
        <v>0</v>
      </c>
      <c r="J102" s="47"/>
    </row>
    <row r="103" spans="1:10" ht="18.75" customHeight="1" x14ac:dyDescent="0.25">
      <c r="A103" s="69"/>
      <c r="B103" s="70"/>
      <c r="C103" s="77">
        <v>2025</v>
      </c>
      <c r="D103" s="51">
        <f t="shared" si="25"/>
        <v>21825.200000000001</v>
      </c>
      <c r="E103" s="51">
        <f>E72+E78+E91</f>
        <v>0</v>
      </c>
      <c r="F103" s="51">
        <f>F72+F78+F91</f>
        <v>0</v>
      </c>
      <c r="G103" s="51">
        <f>G72+G78+G91</f>
        <v>21825.200000000001</v>
      </c>
      <c r="H103" s="51">
        <f>H72+H91</f>
        <v>0</v>
      </c>
      <c r="I103" s="51">
        <f>I72+I78+I91</f>
        <v>0</v>
      </c>
      <c r="J103" s="47" t="s">
        <v>32</v>
      </c>
    </row>
    <row r="104" spans="1:10" ht="18.75" customHeight="1" x14ac:dyDescent="0.25">
      <c r="A104" s="69"/>
      <c r="B104" s="70"/>
      <c r="C104" s="78"/>
      <c r="D104" s="51">
        <f t="shared" si="25"/>
        <v>20586.100000000002</v>
      </c>
      <c r="E104" s="51">
        <f>E73+E92</f>
        <v>0</v>
      </c>
      <c r="F104" s="51">
        <f>F73+F92</f>
        <v>0</v>
      </c>
      <c r="G104" s="51">
        <f>G73+G92</f>
        <v>19586.100000000002</v>
      </c>
      <c r="H104" s="51">
        <f>H73+H92+H78</f>
        <v>1000</v>
      </c>
      <c r="I104" s="51">
        <f>I73+I92</f>
        <v>0</v>
      </c>
      <c r="J104" s="47" t="s">
        <v>33</v>
      </c>
    </row>
    <row r="105" spans="1:10" ht="18.75" customHeight="1" x14ac:dyDescent="0.25">
      <c r="A105" s="91"/>
      <c r="B105" s="92"/>
      <c r="C105" s="46" t="s">
        <v>34</v>
      </c>
      <c r="D105" s="45">
        <f t="shared" si="25"/>
        <v>42411.3</v>
      </c>
      <c r="E105" s="45">
        <f>E103+E104</f>
        <v>0</v>
      </c>
      <c r="F105" s="45">
        <f>F103+F104</f>
        <v>0</v>
      </c>
      <c r="G105" s="45">
        <f>G103+G104</f>
        <v>41411.300000000003</v>
      </c>
      <c r="H105" s="45">
        <f>H103+H104</f>
        <v>1000</v>
      </c>
      <c r="I105" s="45">
        <f>I103+I104</f>
        <v>0</v>
      </c>
      <c r="J105" s="47"/>
    </row>
    <row r="106" spans="1:10" ht="18.75" customHeight="1" x14ac:dyDescent="0.25">
      <c r="A106" s="79" t="s">
        <v>8</v>
      </c>
      <c r="B106" s="80"/>
      <c r="C106" s="24" t="s">
        <v>20</v>
      </c>
      <c r="D106" s="20">
        <f t="shared" ref="D106:I106" si="26">D96+D99+D102+D105</f>
        <v>178435.98644999997</v>
      </c>
      <c r="E106" s="20">
        <f t="shared" si="26"/>
        <v>0</v>
      </c>
      <c r="F106" s="20">
        <f t="shared" si="26"/>
        <v>4165.18</v>
      </c>
      <c r="G106" s="20">
        <f t="shared" si="26"/>
        <v>170270.80645</v>
      </c>
      <c r="H106" s="20">
        <f t="shared" si="26"/>
        <v>4000</v>
      </c>
      <c r="I106" s="20">
        <f t="shared" si="26"/>
        <v>0</v>
      </c>
      <c r="J106" s="21"/>
    </row>
    <row r="107" spans="1:10" ht="18.75" customHeight="1" x14ac:dyDescent="0.25">
      <c r="A107" s="56" t="s">
        <v>38</v>
      </c>
      <c r="B107" s="86"/>
      <c r="C107" s="53">
        <v>2022</v>
      </c>
      <c r="D107" s="7">
        <f t="shared" ref="D107:I107" si="27">D42+D57</f>
        <v>60145.890500000001</v>
      </c>
      <c r="E107" s="7">
        <f t="shared" si="27"/>
        <v>0</v>
      </c>
      <c r="F107" s="7">
        <f t="shared" si="27"/>
        <v>13976.516</v>
      </c>
      <c r="G107" s="7">
        <f t="shared" si="27"/>
        <v>12703.894499999997</v>
      </c>
      <c r="H107" s="7">
        <f t="shared" si="27"/>
        <v>33465.480000000003</v>
      </c>
      <c r="I107" s="7">
        <f t="shared" si="27"/>
        <v>0</v>
      </c>
      <c r="J107" s="25" t="s">
        <v>17</v>
      </c>
    </row>
    <row r="108" spans="1:10" ht="18.75" customHeight="1" x14ac:dyDescent="0.25">
      <c r="A108" s="87"/>
      <c r="B108" s="88"/>
      <c r="C108" s="54"/>
      <c r="D108" s="7">
        <f t="shared" ref="D108:I109" si="28">D94</f>
        <v>28626.696380000001</v>
      </c>
      <c r="E108" s="7">
        <f t="shared" si="28"/>
        <v>0</v>
      </c>
      <c r="F108" s="7">
        <f t="shared" si="28"/>
        <v>3526.97</v>
      </c>
      <c r="G108" s="7">
        <f t="shared" si="28"/>
        <v>24099.726380000004</v>
      </c>
      <c r="H108" s="7">
        <f t="shared" si="28"/>
        <v>1000</v>
      </c>
      <c r="I108" s="7">
        <f t="shared" si="28"/>
        <v>0</v>
      </c>
      <c r="J108" s="18" t="s">
        <v>32</v>
      </c>
    </row>
    <row r="109" spans="1:10" ht="18.75" customHeight="1" x14ac:dyDescent="0.25">
      <c r="A109" s="87"/>
      <c r="B109" s="88"/>
      <c r="C109" s="55"/>
      <c r="D109" s="7">
        <f t="shared" si="28"/>
        <v>21380.090069999998</v>
      </c>
      <c r="E109" s="7">
        <f t="shared" si="28"/>
        <v>0</v>
      </c>
      <c r="F109" s="7">
        <f t="shared" si="28"/>
        <v>638.21</v>
      </c>
      <c r="G109" s="7">
        <f t="shared" si="28"/>
        <v>20741.880069999999</v>
      </c>
      <c r="H109" s="7">
        <f t="shared" si="28"/>
        <v>0</v>
      </c>
      <c r="I109" s="7">
        <f t="shared" si="28"/>
        <v>0</v>
      </c>
      <c r="J109" s="18" t="s">
        <v>33</v>
      </c>
    </row>
    <row r="110" spans="1:10" ht="18.75" customHeight="1" x14ac:dyDescent="0.25">
      <c r="A110" s="87"/>
      <c r="B110" s="88"/>
      <c r="C110" s="11" t="s">
        <v>18</v>
      </c>
      <c r="D110" s="12">
        <f t="shared" ref="D110:I110" si="29">D107+D108+D109</f>
        <v>110152.67694999999</v>
      </c>
      <c r="E110" s="12">
        <f t="shared" si="29"/>
        <v>0</v>
      </c>
      <c r="F110" s="12">
        <f t="shared" si="29"/>
        <v>18141.696</v>
      </c>
      <c r="G110" s="12">
        <f t="shared" si="29"/>
        <v>57545.500950000001</v>
      </c>
      <c r="H110" s="12">
        <f t="shared" si="29"/>
        <v>34465.480000000003</v>
      </c>
      <c r="I110" s="12">
        <f t="shared" si="29"/>
        <v>0</v>
      </c>
      <c r="J110" s="26"/>
    </row>
    <row r="111" spans="1:10" ht="18.75" customHeight="1" x14ac:dyDescent="0.25">
      <c r="A111" s="87"/>
      <c r="B111" s="88"/>
      <c r="C111" s="53">
        <v>2023</v>
      </c>
      <c r="D111" s="7">
        <f t="shared" ref="D111:I111" si="30">D43+D58</f>
        <v>63005.4</v>
      </c>
      <c r="E111" s="7">
        <f t="shared" si="30"/>
        <v>0</v>
      </c>
      <c r="F111" s="7">
        <f t="shared" si="30"/>
        <v>14631.699999999999</v>
      </c>
      <c r="G111" s="7">
        <f t="shared" si="30"/>
        <v>12382.1</v>
      </c>
      <c r="H111" s="7">
        <f t="shared" si="30"/>
        <v>35991.599999999999</v>
      </c>
      <c r="I111" s="7">
        <f t="shared" si="30"/>
        <v>0</v>
      </c>
      <c r="J111" s="25" t="s">
        <v>17</v>
      </c>
    </row>
    <row r="112" spans="1:10" ht="18.75" customHeight="1" x14ac:dyDescent="0.25">
      <c r="A112" s="87"/>
      <c r="B112" s="88"/>
      <c r="C112" s="54"/>
      <c r="D112" s="7">
        <f t="shared" ref="D112:I113" si="31">D97</f>
        <v>23545.1</v>
      </c>
      <c r="E112" s="7">
        <f t="shared" si="31"/>
        <v>0</v>
      </c>
      <c r="F112" s="7">
        <f t="shared" si="31"/>
        <v>0</v>
      </c>
      <c r="G112" s="7">
        <f t="shared" si="31"/>
        <v>23545.1</v>
      </c>
      <c r="H112" s="7">
        <f t="shared" si="31"/>
        <v>0</v>
      </c>
      <c r="I112" s="7">
        <f t="shared" si="31"/>
        <v>0</v>
      </c>
      <c r="J112" s="18" t="s">
        <v>32</v>
      </c>
    </row>
    <row r="113" spans="1:10" ht="18.75" customHeight="1" x14ac:dyDescent="0.25">
      <c r="A113" s="87"/>
      <c r="B113" s="88"/>
      <c r="C113" s="55"/>
      <c r="D113" s="7">
        <f t="shared" si="31"/>
        <v>21902.100000000002</v>
      </c>
      <c r="E113" s="7">
        <f t="shared" si="31"/>
        <v>0</v>
      </c>
      <c r="F113" s="7">
        <f t="shared" si="31"/>
        <v>0</v>
      </c>
      <c r="G113" s="7">
        <f t="shared" si="31"/>
        <v>20902.100000000002</v>
      </c>
      <c r="H113" s="7">
        <f t="shared" si="31"/>
        <v>1000</v>
      </c>
      <c r="I113" s="7">
        <f t="shared" si="31"/>
        <v>0</v>
      </c>
      <c r="J113" s="18" t="s">
        <v>33</v>
      </c>
    </row>
    <row r="114" spans="1:10" ht="18.75" customHeight="1" x14ac:dyDescent="0.25">
      <c r="A114" s="87"/>
      <c r="B114" s="88"/>
      <c r="C114" s="11" t="s">
        <v>18</v>
      </c>
      <c r="D114" s="12">
        <f t="shared" ref="D114:I114" si="32">D111+D112+D113</f>
        <v>108452.6</v>
      </c>
      <c r="E114" s="12">
        <f t="shared" si="32"/>
        <v>0</v>
      </c>
      <c r="F114" s="12">
        <f t="shared" si="32"/>
        <v>14631.699999999999</v>
      </c>
      <c r="G114" s="12">
        <f t="shared" si="32"/>
        <v>56829.3</v>
      </c>
      <c r="H114" s="12">
        <f t="shared" si="32"/>
        <v>36991.599999999999</v>
      </c>
      <c r="I114" s="12">
        <f t="shared" si="32"/>
        <v>0</v>
      </c>
      <c r="J114" s="26"/>
    </row>
    <row r="115" spans="1:10" ht="18.75" customHeight="1" x14ac:dyDescent="0.25">
      <c r="A115" s="87"/>
      <c r="B115" s="88"/>
      <c r="C115" s="53">
        <v>2024</v>
      </c>
      <c r="D115" s="7">
        <f t="shared" ref="D115:I115" si="33">D44+D59</f>
        <v>60582.80000000001</v>
      </c>
      <c r="E115" s="7">
        <f t="shared" si="33"/>
        <v>0</v>
      </c>
      <c r="F115" s="7">
        <f t="shared" si="33"/>
        <v>13631.699999999999</v>
      </c>
      <c r="G115" s="7">
        <f t="shared" si="33"/>
        <v>10959.5</v>
      </c>
      <c r="H115" s="7">
        <f t="shared" si="33"/>
        <v>35991.599999999999</v>
      </c>
      <c r="I115" s="7">
        <f t="shared" si="33"/>
        <v>0</v>
      </c>
      <c r="J115" s="25" t="s">
        <v>17</v>
      </c>
    </row>
    <row r="116" spans="1:10" ht="18.75" customHeight="1" x14ac:dyDescent="0.25">
      <c r="A116" s="87"/>
      <c r="B116" s="88"/>
      <c r="C116" s="54"/>
      <c r="D116" s="7">
        <f t="shared" ref="D116:I117" si="34">D100</f>
        <v>20852.5</v>
      </c>
      <c r="E116" s="7">
        <f t="shared" si="34"/>
        <v>0</v>
      </c>
      <c r="F116" s="7">
        <f t="shared" si="34"/>
        <v>0</v>
      </c>
      <c r="G116" s="7">
        <f t="shared" si="34"/>
        <v>20852.5</v>
      </c>
      <c r="H116" s="7">
        <f t="shared" si="34"/>
        <v>0</v>
      </c>
      <c r="I116" s="7">
        <f t="shared" si="34"/>
        <v>0</v>
      </c>
      <c r="J116" s="18" t="s">
        <v>32</v>
      </c>
    </row>
    <row r="117" spans="1:10" ht="18.75" customHeight="1" x14ac:dyDescent="0.25">
      <c r="A117" s="87"/>
      <c r="B117" s="88"/>
      <c r="C117" s="55"/>
      <c r="D117" s="7">
        <f t="shared" si="34"/>
        <v>19718.2</v>
      </c>
      <c r="E117" s="7">
        <f t="shared" si="34"/>
        <v>0</v>
      </c>
      <c r="F117" s="7">
        <f t="shared" si="34"/>
        <v>0</v>
      </c>
      <c r="G117" s="7">
        <f t="shared" si="34"/>
        <v>18718.2</v>
      </c>
      <c r="H117" s="7">
        <f t="shared" si="34"/>
        <v>1000</v>
      </c>
      <c r="I117" s="7">
        <f t="shared" si="34"/>
        <v>0</v>
      </c>
      <c r="J117" s="18" t="s">
        <v>33</v>
      </c>
    </row>
    <row r="118" spans="1:10" ht="18.75" customHeight="1" x14ac:dyDescent="0.25">
      <c r="A118" s="87"/>
      <c r="B118" s="88"/>
      <c r="C118" s="27" t="s">
        <v>18</v>
      </c>
      <c r="D118" s="12">
        <f t="shared" ref="D118:I118" si="35">D115+D116+D117</f>
        <v>101153.50000000001</v>
      </c>
      <c r="E118" s="12">
        <f t="shared" si="35"/>
        <v>0</v>
      </c>
      <c r="F118" s="12">
        <f t="shared" si="35"/>
        <v>13631.699999999999</v>
      </c>
      <c r="G118" s="12">
        <f t="shared" si="35"/>
        <v>50530.2</v>
      </c>
      <c r="H118" s="12">
        <f t="shared" si="35"/>
        <v>36991.599999999999</v>
      </c>
      <c r="I118" s="12">
        <f t="shared" si="35"/>
        <v>0</v>
      </c>
      <c r="J118" s="26"/>
    </row>
    <row r="119" spans="1:10" ht="18.75" customHeight="1" x14ac:dyDescent="0.25">
      <c r="A119" s="87"/>
      <c r="B119" s="88"/>
      <c r="C119" s="53">
        <v>2025</v>
      </c>
      <c r="D119" s="7">
        <f t="shared" ref="D119:I119" si="36">D45+D60</f>
        <v>60920.2</v>
      </c>
      <c r="E119" s="7">
        <f t="shared" si="36"/>
        <v>0</v>
      </c>
      <c r="F119" s="7">
        <f t="shared" si="36"/>
        <v>13631.699999999999</v>
      </c>
      <c r="G119" s="7">
        <f t="shared" si="36"/>
        <v>11296.900000000001</v>
      </c>
      <c r="H119" s="7">
        <f t="shared" si="36"/>
        <v>35991.599999999999</v>
      </c>
      <c r="I119" s="7">
        <f t="shared" si="36"/>
        <v>0</v>
      </c>
      <c r="J119" s="25" t="s">
        <v>17</v>
      </c>
    </row>
    <row r="120" spans="1:10" ht="18.75" customHeight="1" x14ac:dyDescent="0.25">
      <c r="A120" s="87"/>
      <c r="B120" s="88"/>
      <c r="C120" s="54"/>
      <c r="D120" s="7">
        <f t="shared" ref="D120:I121" si="37">D103</f>
        <v>21825.200000000001</v>
      </c>
      <c r="E120" s="7">
        <f t="shared" si="37"/>
        <v>0</v>
      </c>
      <c r="F120" s="7">
        <f t="shared" si="37"/>
        <v>0</v>
      </c>
      <c r="G120" s="7">
        <f t="shared" si="37"/>
        <v>21825.200000000001</v>
      </c>
      <c r="H120" s="7">
        <f t="shared" si="37"/>
        <v>0</v>
      </c>
      <c r="I120" s="7">
        <f t="shared" si="37"/>
        <v>0</v>
      </c>
      <c r="J120" s="18" t="s">
        <v>32</v>
      </c>
    </row>
    <row r="121" spans="1:10" ht="18.75" customHeight="1" x14ac:dyDescent="0.25">
      <c r="A121" s="87"/>
      <c r="B121" s="88"/>
      <c r="C121" s="55"/>
      <c r="D121" s="7">
        <f t="shared" si="37"/>
        <v>20586.100000000002</v>
      </c>
      <c r="E121" s="7">
        <f t="shared" si="37"/>
        <v>0</v>
      </c>
      <c r="F121" s="7">
        <f t="shared" si="37"/>
        <v>0</v>
      </c>
      <c r="G121" s="7">
        <f t="shared" si="37"/>
        <v>19586.100000000002</v>
      </c>
      <c r="H121" s="7">
        <f t="shared" si="37"/>
        <v>1000</v>
      </c>
      <c r="I121" s="7">
        <f t="shared" si="37"/>
        <v>0</v>
      </c>
      <c r="J121" s="18" t="s">
        <v>33</v>
      </c>
    </row>
    <row r="122" spans="1:10" ht="18.75" customHeight="1" x14ac:dyDescent="0.25">
      <c r="A122" s="93"/>
      <c r="B122" s="94"/>
      <c r="C122" s="11" t="s">
        <v>18</v>
      </c>
      <c r="D122" s="12">
        <f t="shared" ref="D122:I122" si="38">D119+D120+D121</f>
        <v>103331.5</v>
      </c>
      <c r="E122" s="12">
        <f t="shared" si="38"/>
        <v>0</v>
      </c>
      <c r="F122" s="12">
        <f t="shared" si="38"/>
        <v>13631.699999999999</v>
      </c>
      <c r="G122" s="12">
        <f t="shared" si="38"/>
        <v>52708.200000000012</v>
      </c>
      <c r="H122" s="12">
        <f t="shared" si="38"/>
        <v>36991.599999999999</v>
      </c>
      <c r="I122" s="12">
        <f t="shared" si="38"/>
        <v>0</v>
      </c>
      <c r="J122" s="26"/>
    </row>
    <row r="123" spans="1:10" ht="37.15" customHeight="1" x14ac:dyDescent="0.25">
      <c r="A123" s="95" t="s">
        <v>39</v>
      </c>
      <c r="B123" s="96"/>
      <c r="C123" s="28" t="s">
        <v>20</v>
      </c>
      <c r="D123" s="14">
        <f t="shared" ref="D123:I123" si="39">D110+D114+D118+D122</f>
        <v>423090.27695000003</v>
      </c>
      <c r="E123" s="14">
        <f t="shared" si="39"/>
        <v>0</v>
      </c>
      <c r="F123" s="14">
        <f t="shared" si="39"/>
        <v>60036.795999999995</v>
      </c>
      <c r="G123" s="14">
        <f t="shared" si="39"/>
        <v>217613.20095000003</v>
      </c>
      <c r="H123" s="14">
        <f t="shared" si="39"/>
        <v>145440.28</v>
      </c>
      <c r="I123" s="14">
        <f t="shared" si="39"/>
        <v>0</v>
      </c>
      <c r="J123" s="15"/>
    </row>
    <row r="124" spans="1:10" ht="18.75" customHeight="1" x14ac:dyDescent="0.25">
      <c r="A124" s="85" t="s">
        <v>40</v>
      </c>
      <c r="B124" s="86"/>
      <c r="C124" s="53">
        <v>2022</v>
      </c>
      <c r="D124" s="7">
        <f>E124+F124+G124+H124+I124</f>
        <v>70145.890500000009</v>
      </c>
      <c r="E124" s="7">
        <f>E42+E57+E13</f>
        <v>10000</v>
      </c>
      <c r="F124" s="7">
        <f>F42+F57+F13</f>
        <v>13976.516</v>
      </c>
      <c r="G124" s="7">
        <f>G42+G57+G13</f>
        <v>12703.894499999997</v>
      </c>
      <c r="H124" s="7">
        <f>H42+H57+H13</f>
        <v>33465.480000000003</v>
      </c>
      <c r="I124" s="29">
        <f>I42+I57</f>
        <v>0</v>
      </c>
      <c r="J124" s="30" t="s">
        <v>17</v>
      </c>
    </row>
    <row r="125" spans="1:10" ht="20.25" customHeight="1" x14ac:dyDescent="0.25">
      <c r="A125" s="87"/>
      <c r="B125" s="88"/>
      <c r="C125" s="54"/>
      <c r="D125" s="7">
        <f>E125+F125+G125+H125+I125</f>
        <v>28626.696380000005</v>
      </c>
      <c r="E125" s="7">
        <f t="shared" ref="E125:I126" si="40">E94</f>
        <v>0</v>
      </c>
      <c r="F125" s="7">
        <f t="shared" si="40"/>
        <v>3526.97</v>
      </c>
      <c r="G125" s="7">
        <f t="shared" si="40"/>
        <v>24099.726380000004</v>
      </c>
      <c r="H125" s="7">
        <f t="shared" si="40"/>
        <v>1000</v>
      </c>
      <c r="I125" s="29">
        <f t="shared" si="40"/>
        <v>0</v>
      </c>
      <c r="J125" s="18" t="s">
        <v>32</v>
      </c>
    </row>
    <row r="126" spans="1:10" ht="19.5" customHeight="1" x14ac:dyDescent="0.25">
      <c r="A126" s="87"/>
      <c r="B126" s="88"/>
      <c r="C126" s="55"/>
      <c r="D126" s="7">
        <f>E126+F126+G126+H126+I126</f>
        <v>21380.090069999998</v>
      </c>
      <c r="E126" s="7">
        <f t="shared" si="40"/>
        <v>0</v>
      </c>
      <c r="F126" s="7">
        <f t="shared" si="40"/>
        <v>638.21</v>
      </c>
      <c r="G126" s="7">
        <f t="shared" si="40"/>
        <v>20741.880069999999</v>
      </c>
      <c r="H126" s="7">
        <f t="shared" si="40"/>
        <v>0</v>
      </c>
      <c r="I126" s="29">
        <f t="shared" si="40"/>
        <v>0</v>
      </c>
      <c r="J126" s="18" t="s">
        <v>33</v>
      </c>
    </row>
    <row r="127" spans="1:10" ht="18" customHeight="1" x14ac:dyDescent="0.25">
      <c r="A127" s="87"/>
      <c r="B127" s="88"/>
      <c r="C127" s="13" t="s">
        <v>18</v>
      </c>
      <c r="D127" s="31">
        <f t="shared" ref="D127:I127" si="41">D124+D125+D126</f>
        <v>120152.67695000002</v>
      </c>
      <c r="E127" s="31">
        <f t="shared" si="41"/>
        <v>10000</v>
      </c>
      <c r="F127" s="31">
        <f t="shared" si="41"/>
        <v>18141.696</v>
      </c>
      <c r="G127" s="31">
        <f t="shared" si="41"/>
        <v>57545.500950000001</v>
      </c>
      <c r="H127" s="31">
        <f t="shared" si="41"/>
        <v>34465.480000000003</v>
      </c>
      <c r="I127" s="31">
        <f t="shared" si="41"/>
        <v>0</v>
      </c>
      <c r="J127" s="32"/>
    </row>
    <row r="128" spans="1:10" ht="18" customHeight="1" x14ac:dyDescent="0.25">
      <c r="A128" s="87"/>
      <c r="B128" s="88"/>
      <c r="C128" s="53">
        <v>2023</v>
      </c>
      <c r="D128" s="29">
        <f>E128+F128+G128+H128+I128</f>
        <v>63005.399999999994</v>
      </c>
      <c r="E128" s="29">
        <f>E43+E58</f>
        <v>0</v>
      </c>
      <c r="F128" s="29">
        <f>F43+F58</f>
        <v>14631.699999999999</v>
      </c>
      <c r="G128" s="29">
        <f>G43+G58</f>
        <v>12382.1</v>
      </c>
      <c r="H128" s="29">
        <f>H43+H58</f>
        <v>35991.599999999999</v>
      </c>
      <c r="I128" s="29">
        <f>I43+I58</f>
        <v>0</v>
      </c>
      <c r="J128" s="30" t="s">
        <v>17</v>
      </c>
    </row>
    <row r="129" spans="1:10" ht="18" customHeight="1" x14ac:dyDescent="0.25">
      <c r="A129" s="87"/>
      <c r="B129" s="88"/>
      <c r="C129" s="54"/>
      <c r="D129" s="29">
        <f>E129+F129+G129+H129+I129</f>
        <v>23545.1</v>
      </c>
      <c r="E129" s="29">
        <f t="shared" ref="E129:I130" si="42">E97</f>
        <v>0</v>
      </c>
      <c r="F129" s="29">
        <f t="shared" si="42"/>
        <v>0</v>
      </c>
      <c r="G129" s="29">
        <f t="shared" si="42"/>
        <v>23545.1</v>
      </c>
      <c r="H129" s="29">
        <f t="shared" si="42"/>
        <v>0</v>
      </c>
      <c r="I129" s="29">
        <f t="shared" si="42"/>
        <v>0</v>
      </c>
      <c r="J129" s="18" t="s">
        <v>32</v>
      </c>
    </row>
    <row r="130" spans="1:10" ht="18" customHeight="1" x14ac:dyDescent="0.25">
      <c r="A130" s="87"/>
      <c r="B130" s="88"/>
      <c r="C130" s="55"/>
      <c r="D130" s="29">
        <f>E130+F130+G130+H130+I130</f>
        <v>21902.100000000002</v>
      </c>
      <c r="E130" s="29">
        <f t="shared" si="42"/>
        <v>0</v>
      </c>
      <c r="F130" s="29">
        <f t="shared" si="42"/>
        <v>0</v>
      </c>
      <c r="G130" s="29">
        <f t="shared" si="42"/>
        <v>20902.100000000002</v>
      </c>
      <c r="H130" s="29">
        <f t="shared" si="42"/>
        <v>1000</v>
      </c>
      <c r="I130" s="29">
        <f t="shared" si="42"/>
        <v>0</v>
      </c>
      <c r="J130" s="18" t="s">
        <v>33</v>
      </c>
    </row>
    <row r="131" spans="1:10" ht="18" customHeight="1" x14ac:dyDescent="0.25">
      <c r="A131" s="87"/>
      <c r="B131" s="88"/>
      <c r="C131" s="13" t="s">
        <v>18</v>
      </c>
      <c r="D131" s="31">
        <f t="shared" ref="D131:I131" si="43">D128+D129+D130</f>
        <v>108452.6</v>
      </c>
      <c r="E131" s="31">
        <f t="shared" si="43"/>
        <v>0</v>
      </c>
      <c r="F131" s="31">
        <f t="shared" si="43"/>
        <v>14631.699999999999</v>
      </c>
      <c r="G131" s="31">
        <f t="shared" si="43"/>
        <v>56829.3</v>
      </c>
      <c r="H131" s="31">
        <f t="shared" si="43"/>
        <v>36991.599999999999</v>
      </c>
      <c r="I131" s="31">
        <f t="shared" si="43"/>
        <v>0</v>
      </c>
      <c r="J131" s="32"/>
    </row>
    <row r="132" spans="1:10" ht="18" customHeight="1" x14ac:dyDescent="0.25">
      <c r="A132" s="87"/>
      <c r="B132" s="88"/>
      <c r="C132" s="53">
        <v>2024</v>
      </c>
      <c r="D132" s="29">
        <f>E132+F132+G132+H132+I132</f>
        <v>60582.799999999996</v>
      </c>
      <c r="E132" s="29">
        <f>E44+E59</f>
        <v>0</v>
      </c>
      <c r="F132" s="29">
        <f>F44+F59</f>
        <v>13631.699999999999</v>
      </c>
      <c r="G132" s="29">
        <f>G44+G59</f>
        <v>10959.5</v>
      </c>
      <c r="H132" s="29">
        <f>H44+H59</f>
        <v>35991.599999999999</v>
      </c>
      <c r="I132" s="29">
        <f>I44+I59</f>
        <v>0</v>
      </c>
      <c r="J132" s="30" t="s">
        <v>17</v>
      </c>
    </row>
    <row r="133" spans="1:10" ht="18" customHeight="1" x14ac:dyDescent="0.25">
      <c r="A133" s="87"/>
      <c r="B133" s="88"/>
      <c r="C133" s="54"/>
      <c r="D133" s="29">
        <f>E133+F133+G133+H133+I133</f>
        <v>20852.5</v>
      </c>
      <c r="E133" s="29">
        <f t="shared" ref="E133:I134" si="44">E100</f>
        <v>0</v>
      </c>
      <c r="F133" s="29">
        <f t="shared" si="44"/>
        <v>0</v>
      </c>
      <c r="G133" s="29">
        <f t="shared" si="44"/>
        <v>20852.5</v>
      </c>
      <c r="H133" s="29">
        <f t="shared" si="44"/>
        <v>0</v>
      </c>
      <c r="I133" s="29">
        <f t="shared" si="44"/>
        <v>0</v>
      </c>
      <c r="J133" s="18" t="s">
        <v>32</v>
      </c>
    </row>
    <row r="134" spans="1:10" ht="18" customHeight="1" x14ac:dyDescent="0.25">
      <c r="A134" s="87"/>
      <c r="B134" s="88"/>
      <c r="C134" s="55"/>
      <c r="D134" s="29">
        <f>E134+F134+G134+H134+I134</f>
        <v>19718.2</v>
      </c>
      <c r="E134" s="29">
        <f t="shared" si="44"/>
        <v>0</v>
      </c>
      <c r="F134" s="29">
        <f t="shared" si="44"/>
        <v>0</v>
      </c>
      <c r="G134" s="29">
        <f t="shared" si="44"/>
        <v>18718.2</v>
      </c>
      <c r="H134" s="29">
        <f t="shared" si="44"/>
        <v>1000</v>
      </c>
      <c r="I134" s="29">
        <f t="shared" si="44"/>
        <v>0</v>
      </c>
      <c r="J134" s="18" t="s">
        <v>33</v>
      </c>
    </row>
    <row r="135" spans="1:10" ht="18" customHeight="1" x14ac:dyDescent="0.25">
      <c r="A135" s="87"/>
      <c r="B135" s="88"/>
      <c r="C135" s="28" t="s">
        <v>18</v>
      </c>
      <c r="D135" s="31">
        <f t="shared" ref="D135:I135" si="45">D132+D133+D134</f>
        <v>101153.49999999999</v>
      </c>
      <c r="E135" s="31">
        <f t="shared" si="45"/>
        <v>0</v>
      </c>
      <c r="F135" s="31">
        <f t="shared" si="45"/>
        <v>13631.699999999999</v>
      </c>
      <c r="G135" s="31">
        <f t="shared" si="45"/>
        <v>50530.2</v>
      </c>
      <c r="H135" s="31">
        <f t="shared" si="45"/>
        <v>36991.599999999999</v>
      </c>
      <c r="I135" s="31">
        <f t="shared" si="45"/>
        <v>0</v>
      </c>
      <c r="J135" s="32"/>
    </row>
    <row r="136" spans="1:10" ht="18" customHeight="1" x14ac:dyDescent="0.25">
      <c r="A136" s="87"/>
      <c r="B136" s="88"/>
      <c r="C136" s="53">
        <v>2025</v>
      </c>
      <c r="D136" s="29">
        <f>E136+F136+G136+H136+I136</f>
        <v>60920.2</v>
      </c>
      <c r="E136" s="29">
        <f>E45+E60</f>
        <v>0</v>
      </c>
      <c r="F136" s="29">
        <f>F45+F60</f>
        <v>13631.699999999999</v>
      </c>
      <c r="G136" s="29">
        <f>G45+G60</f>
        <v>11296.900000000001</v>
      </c>
      <c r="H136" s="29">
        <f>H45+H60</f>
        <v>35991.599999999999</v>
      </c>
      <c r="I136" s="29">
        <f>I45+I60</f>
        <v>0</v>
      </c>
      <c r="J136" s="30" t="s">
        <v>17</v>
      </c>
    </row>
    <row r="137" spans="1:10" ht="18" customHeight="1" x14ac:dyDescent="0.25">
      <c r="A137" s="87"/>
      <c r="B137" s="88"/>
      <c r="C137" s="54"/>
      <c r="D137" s="29">
        <f>E137+F137+G137+H137+I137</f>
        <v>21825.200000000001</v>
      </c>
      <c r="E137" s="29">
        <f t="shared" ref="E137:I138" si="46">E103</f>
        <v>0</v>
      </c>
      <c r="F137" s="29">
        <f t="shared" si="46"/>
        <v>0</v>
      </c>
      <c r="G137" s="29">
        <f t="shared" si="46"/>
        <v>21825.200000000001</v>
      </c>
      <c r="H137" s="29">
        <f t="shared" si="46"/>
        <v>0</v>
      </c>
      <c r="I137" s="29">
        <f t="shared" si="46"/>
        <v>0</v>
      </c>
      <c r="J137" s="18" t="s">
        <v>32</v>
      </c>
    </row>
    <row r="138" spans="1:10" ht="18" customHeight="1" x14ac:dyDescent="0.25">
      <c r="A138" s="87"/>
      <c r="B138" s="88"/>
      <c r="C138" s="55"/>
      <c r="D138" s="29">
        <f>E138+F138+G138+H138+I138</f>
        <v>20586.100000000002</v>
      </c>
      <c r="E138" s="29">
        <f t="shared" si="46"/>
        <v>0</v>
      </c>
      <c r="F138" s="29">
        <f t="shared" si="46"/>
        <v>0</v>
      </c>
      <c r="G138" s="29">
        <f t="shared" si="46"/>
        <v>19586.100000000002</v>
      </c>
      <c r="H138" s="29">
        <f t="shared" si="46"/>
        <v>1000</v>
      </c>
      <c r="I138" s="29">
        <f t="shared" si="46"/>
        <v>0</v>
      </c>
      <c r="J138" s="18" t="s">
        <v>33</v>
      </c>
    </row>
    <row r="139" spans="1:10" ht="17.25" customHeight="1" x14ac:dyDescent="0.25">
      <c r="A139" s="89"/>
      <c r="B139" s="90"/>
      <c r="C139" s="13" t="s">
        <v>18</v>
      </c>
      <c r="D139" s="31">
        <f t="shared" ref="D139:I139" si="47">D136+D137+D138</f>
        <v>103331.5</v>
      </c>
      <c r="E139" s="31">
        <f t="shared" si="47"/>
        <v>0</v>
      </c>
      <c r="F139" s="31">
        <f t="shared" si="47"/>
        <v>13631.699999999999</v>
      </c>
      <c r="G139" s="31">
        <f t="shared" si="47"/>
        <v>52708.200000000012</v>
      </c>
      <c r="H139" s="31">
        <f t="shared" si="47"/>
        <v>36991.599999999999</v>
      </c>
      <c r="I139" s="31">
        <f t="shared" si="47"/>
        <v>0</v>
      </c>
      <c r="J139" s="32"/>
    </row>
    <row r="140" spans="1:10" ht="21" customHeight="1" x14ac:dyDescent="0.25">
      <c r="A140" s="83" t="s">
        <v>19</v>
      </c>
      <c r="B140" s="84"/>
      <c r="C140" s="33" t="s">
        <v>20</v>
      </c>
      <c r="D140" s="34">
        <f t="shared" ref="D140:I140" si="48">D127+D131+D135+D139</f>
        <v>433090.27695000003</v>
      </c>
      <c r="E140" s="34">
        <f t="shared" si="48"/>
        <v>10000</v>
      </c>
      <c r="F140" s="34">
        <f t="shared" si="48"/>
        <v>60036.795999999995</v>
      </c>
      <c r="G140" s="34">
        <f t="shared" si="48"/>
        <v>217613.20095000003</v>
      </c>
      <c r="H140" s="34">
        <f t="shared" si="48"/>
        <v>145440.28</v>
      </c>
      <c r="I140" s="34">
        <f t="shared" si="48"/>
        <v>0</v>
      </c>
      <c r="J140" s="35"/>
    </row>
  </sheetData>
  <mergeCells count="77">
    <mergeCell ref="A23:J23"/>
    <mergeCell ref="A13:A16"/>
    <mergeCell ref="A6:A9"/>
    <mergeCell ref="C6:C9"/>
    <mergeCell ref="D8:D9"/>
    <mergeCell ref="B13:B16"/>
    <mergeCell ref="A11:J11"/>
    <mergeCell ref="A12:J12"/>
    <mergeCell ref="A17:B20"/>
    <mergeCell ref="A21:B21"/>
    <mergeCell ref="A22:J22"/>
    <mergeCell ref="A3:J3"/>
    <mergeCell ref="A4:J4"/>
    <mergeCell ref="D6:I6"/>
    <mergeCell ref="D7:I7"/>
    <mergeCell ref="J6:J9"/>
    <mergeCell ref="I8:I9"/>
    <mergeCell ref="H8:H9"/>
    <mergeCell ref="G8:G9"/>
    <mergeCell ref="F8:F9"/>
    <mergeCell ref="E8:E9"/>
    <mergeCell ref="B6:B9"/>
    <mergeCell ref="A140:B140"/>
    <mergeCell ref="A124:B139"/>
    <mergeCell ref="B63:B74"/>
    <mergeCell ref="B75:B78"/>
    <mergeCell ref="B79:B81"/>
    <mergeCell ref="B82:B93"/>
    <mergeCell ref="A82:A93"/>
    <mergeCell ref="A94:B105"/>
    <mergeCell ref="A106:B106"/>
    <mergeCell ref="A107:B122"/>
    <mergeCell ref="A123:B123"/>
    <mergeCell ref="A63:A74"/>
    <mergeCell ref="C132:C134"/>
    <mergeCell ref="C107:C109"/>
    <mergeCell ref="C69:C70"/>
    <mergeCell ref="A46:B46"/>
    <mergeCell ref="A42:B45"/>
    <mergeCell ref="C72:C73"/>
    <mergeCell ref="B28:B31"/>
    <mergeCell ref="A32:A35"/>
    <mergeCell ref="B32:B35"/>
    <mergeCell ref="A36:A39"/>
    <mergeCell ref="B36:B39"/>
    <mergeCell ref="B24:B27"/>
    <mergeCell ref="A24:A27"/>
    <mergeCell ref="C136:C138"/>
    <mergeCell ref="C82:C83"/>
    <mergeCell ref="C85:C86"/>
    <mergeCell ref="C79:C80"/>
    <mergeCell ref="C119:C121"/>
    <mergeCell ref="C111:C113"/>
    <mergeCell ref="C103:C104"/>
    <mergeCell ref="C100:C101"/>
    <mergeCell ref="C128:C130"/>
    <mergeCell ref="C88:C89"/>
    <mergeCell ref="C91:C92"/>
    <mergeCell ref="C94:C95"/>
    <mergeCell ref="C97:C98"/>
    <mergeCell ref="A28:A31"/>
    <mergeCell ref="I2:J2"/>
    <mergeCell ref="I1:J1"/>
    <mergeCell ref="C115:C117"/>
    <mergeCell ref="C124:C126"/>
    <mergeCell ref="A47:J47"/>
    <mergeCell ref="A48:A51"/>
    <mergeCell ref="B48:B51"/>
    <mergeCell ref="C66:C67"/>
    <mergeCell ref="C63:C64"/>
    <mergeCell ref="A62:J62"/>
    <mergeCell ref="B52:B55"/>
    <mergeCell ref="A52:A55"/>
    <mergeCell ref="A57:B60"/>
    <mergeCell ref="A61:B61"/>
    <mergeCell ref="A75:A78"/>
    <mergeCell ref="A79:A81"/>
  </mergeCells>
  <pageMargins left="0.23622047244094491" right="0.23622047244094491" top="0.23622047244094491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Ангелина Яндринская</cp:lastModifiedBy>
  <cp:lastPrinted>2023-01-26T12:10:22Z</cp:lastPrinted>
  <dcterms:modified xsi:type="dcterms:W3CDTF">2023-02-01T07:21:09Z</dcterms:modified>
</cp:coreProperties>
</file>