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<sst xmlns="http://schemas.openxmlformats.org/spreadsheetml/2006/main" count="172" uniqueCount="45">
  <si>
    <t>Всего</t>
  </si>
  <si>
    <t>Федеральный бюджет</t>
  </si>
  <si>
    <t>Областной бюджет</t>
  </si>
  <si>
    <t>Годы реализации</t>
  </si>
  <si>
    <t>План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</si>
  <si>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</si>
  <si>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</si>
  <si>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</si>
  <si>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</si>
  <si>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</si>
  <si>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</si>
  <si>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Комплексы процессных мероприятия</t>
  </si>
  <si>
    <t>Реализация комплекса мер по созданию условий для успешной социализации и эффективной самореализации молодежи</t>
  </si>
  <si>
    <t>Итого:</t>
  </si>
  <si>
    <t>ВСЕГО по Программе</t>
  </si>
  <si>
    <t>ИТОГО</t>
  </si>
  <si>
    <t>ВСЕГО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</si>
  <si>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</si>
  <si>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</si>
  <si>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</si>
  <si>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>СМЦРБ</t>
  </si>
  <si>
    <t>Создание модельных мунициальных библиотек</t>
  </si>
  <si>
    <t xml:space="preserve">Сохранение кадрового потенциала </t>
  </si>
  <si>
    <t>Прочие источники</t>
  </si>
  <si>
    <t>Комплектование книжных фондов</t>
  </si>
  <si>
    <t>2. Комплекс процессных мероприятий "Развитие молодежной политики на территории Сланцевского муниципального района"</t>
  </si>
  <si>
    <t xml:space="preserve">Обеспечение деятельности молодежного коворкинг-центра 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</si>
  <si>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</si>
  <si>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</si>
  <si>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</si>
  <si>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</si>
  <si>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</si>
  <si>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итого</t>
  </si>
  <si>
    <t>Создание условий для развития физической культуры и спорта на территории Сланцевского мунципального района</t>
  </si>
  <si>
    <t>1. Комплекс процессных мероприятий "Развитие культуры на территории Сланцевского муниципального района"</t>
  </si>
  <si>
    <t>Формирование доступной среды жизнедеятельности для инвалидов в ЛО</t>
  </si>
  <si>
    <t>Развитие инфраструктуры спортивных объектов</t>
  </si>
  <si>
    <t>2022-2025</t>
  </si>
  <si>
    <t>Приложение  2 к муниципальной программе 
«Развитие культуры, спорта и молодежной политики на территории Сланцевского муниципального района» на 2020-2025 годы</t>
  </si>
  <si>
    <t xml:space="preserve">Бюджет поселений </t>
  </si>
  <si>
    <t>Федеральные проекты, входящие в состав национальных проектов</t>
  </si>
  <si>
    <t>Федеральный проект "Культурная среда"</t>
  </si>
  <si>
    <t>Итого по комплексу процессных мероприятий</t>
  </si>
  <si>
    <t>Всего по комплексу процессных мероприятий</t>
  </si>
  <si>
    <t>Приложение 1 к постановлению администрации Сланцевского муниципального района от 11.05.2022                   № 684-п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</si>
</sst>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_р_.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Fill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Border="1" applyAlignment="1">
      <alignment horizontal="center" vertical="center" wrapText="1"/>
    </xf>
    <xf numFmtId="180" fontId="42" fillId="0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180" fontId="4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80" fontId="42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180" fontId="43" fillId="0" borderId="12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180" fontId="42" fillId="13" borderId="11" xfId="0" applyNumberFormat="1" applyFont="1" applyFill="1" applyBorder="1" applyAlignment="1">
      <alignment horizontal="center" vertical="center" wrapText="1"/>
    </xf>
    <xf numFmtId="2" fontId="42" fillId="13" borderId="11" xfId="0" applyNumberFormat="1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0" fontId="42" fillId="13" borderId="12" xfId="0" applyFont="1" applyFill="1" applyBorder="1" applyAlignment="1">
      <alignment horizontal="center" vertical="center" wrapText="1"/>
    </xf>
    <xf numFmtId="0" fontId="42" fillId="19" borderId="11" xfId="0" applyFont="1" applyFill="1" applyBorder="1" applyAlignment="1">
      <alignment horizontal="center" vertical="center" wrapText="1"/>
    </xf>
    <xf numFmtId="180" fontId="42" fillId="19" borderId="11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/>
    </xf>
    <xf numFmtId="180" fontId="42" fillId="17" borderId="11" xfId="0" applyNumberFormat="1" applyFont="1" applyFill="1" applyBorder="1" applyAlignment="1">
      <alignment horizontal="center"/>
    </xf>
    <xf numFmtId="0" fontId="43" fillId="17" borderId="11" xfId="0" applyFont="1" applyFill="1" applyBorder="1" applyAlignment="1">
      <alignment/>
    </xf>
    <xf numFmtId="180" fontId="42" fillId="19" borderId="11" xfId="0" applyNumberFormat="1" applyFont="1" applyFill="1" applyBorder="1" applyAlignment="1">
      <alignment horizontal="center" vertical="center" wrapText="1"/>
    </xf>
    <xf numFmtId="2" fontId="42" fillId="19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1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80" fontId="42" fillId="34" borderId="11" xfId="0" applyNumberFormat="1" applyFont="1" applyFill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 wrapText="1"/>
    </xf>
    <xf numFmtId="180" fontId="42" fillId="35" borderId="11" xfId="0" applyNumberFormat="1" applyFont="1" applyFill="1" applyBorder="1" applyAlignment="1">
      <alignment horizontal="center" vertical="center" wrapText="1"/>
    </xf>
    <xf numFmtId="2" fontId="42" fillId="35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19" borderId="19" xfId="0" applyFont="1" applyFill="1" applyBorder="1" applyAlignment="1">
      <alignment horizontal="center" vertical="center" wrapText="1"/>
    </xf>
    <xf numFmtId="0" fontId="42" fillId="19" borderId="2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2" fillId="35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zoomScale="85" zoomScaleNormal="85" zoomScalePageLayoutView="0" workbookViewId="0" topLeftCell="A1">
      <selection activeCell="G8" sqref="G8:G9"/>
    </sheetView>
  </sheetViews>
  <sheetFormatPr defaultColWidth="8.8515625" defaultRowHeight="15"/>
  <cols>
    <col min="1" max="1" width="8.8515625" style="4" customWidth="1"/>
    <col min="2" max="2" width="26.00390625" style="4" customWidth="1"/>
    <col min="3" max="3" width="14.28125" style="4" customWidth="1"/>
    <col min="4" max="4" width="19.421875" style="4" customWidth="1"/>
    <col min="5" max="5" width="17.7109375" style="4" customWidth="1"/>
    <col min="6" max="6" width="15.8515625" style="4" customWidth="1"/>
    <col min="7" max="7" width="20.421875" style="4" customWidth="1"/>
    <col min="8" max="8" width="20.7109375" style="4" customWidth="1"/>
    <col min="9" max="9" width="19.7109375" style="4" customWidth="1"/>
    <col min="10" max="10" width="19.421875" style="4" customWidth="1"/>
    <col min="11" max="16384" width="8.8515625" style="4" customWidth="1"/>
  </cols>
  <sheetData>
    <row r="1" spans="9:10" ht="65.25" customHeight="1">
      <c r="I1" s="60" t="s">
        <v>44</v>
      </c>
      <c r="J1" s="60"/>
    </row>
    <row r="2" spans="9:10" ht="93" customHeight="1">
      <c r="I2" s="60" t="s">
        <v>38</v>
      </c>
      <c r="J2" s="60"/>
    </row>
    <row r="3" spans="1:10" ht="18.75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42.75" customHeight="1">
      <c r="A4" s="74" t="s">
        <v>17</v>
      </c>
      <c r="B4" s="74"/>
      <c r="C4" s="74"/>
      <c r="D4" s="74"/>
      <c r="E4" s="74"/>
      <c r="F4" s="74"/>
      <c r="G4" s="74"/>
      <c r="H4" s="74"/>
      <c r="I4" s="74"/>
      <c r="J4" s="74"/>
    </row>
    <row r="5" spans="2:9" ht="24.75" customHeight="1">
      <c r="B5" s="1"/>
      <c r="C5" s="1"/>
      <c r="D5" s="1"/>
      <c r="E5" s="1"/>
      <c r="F5" s="1"/>
      <c r="G5" s="1"/>
      <c r="H5" s="1"/>
      <c r="I5" s="2"/>
    </row>
    <row r="6" spans="1:10" ht="24.75" customHeight="1">
      <c r="A6" s="66" t="s">
        <v>5</v>
      </c>
      <c r="B6" s="66" t="s">
        <v>6</v>
      </c>
      <c r="C6" s="66" t="s">
        <v>3</v>
      </c>
      <c r="D6" s="66" t="s">
        <v>7</v>
      </c>
      <c r="E6" s="66"/>
      <c r="F6" s="66"/>
      <c r="G6" s="66"/>
      <c r="H6" s="66"/>
      <c r="I6" s="66"/>
      <c r="J6" s="66" t="s">
        <v>10</v>
      </c>
    </row>
    <row r="7" spans="1:10" ht="24.75" customHeight="1">
      <c r="A7" s="66"/>
      <c r="B7" s="66"/>
      <c r="C7" s="66"/>
      <c r="D7" s="66" t="s">
        <v>8</v>
      </c>
      <c r="E7" s="66"/>
      <c r="F7" s="66"/>
      <c r="G7" s="66"/>
      <c r="H7" s="66"/>
      <c r="I7" s="66"/>
      <c r="J7" s="66"/>
    </row>
    <row r="8" spans="1:10" ht="26.25" customHeight="1">
      <c r="A8" s="66"/>
      <c r="B8" s="66"/>
      <c r="C8" s="66"/>
      <c r="D8" s="66" t="s">
        <v>0</v>
      </c>
      <c r="E8" s="66" t="s">
        <v>1</v>
      </c>
      <c r="F8" s="66" t="s">
        <v>2</v>
      </c>
      <c r="G8" s="66" t="s">
        <v>9</v>
      </c>
      <c r="H8" s="66" t="s">
        <v>39</v>
      </c>
      <c r="I8" s="66" t="s">
        <v>23</v>
      </c>
      <c r="J8" s="66"/>
    </row>
    <row r="9" spans="1:10" ht="49.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5.75">
      <c r="A10" s="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5">
        <v>10</v>
      </c>
    </row>
    <row r="11" spans="1:10" ht="30.75" customHeight="1">
      <c r="A11" s="67" t="s">
        <v>40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ht="31.5" customHeight="1">
      <c r="A12" s="67" t="s">
        <v>41</v>
      </c>
      <c r="B12" s="68"/>
      <c r="C12" s="68"/>
      <c r="D12" s="68"/>
      <c r="E12" s="68"/>
      <c r="F12" s="68"/>
      <c r="G12" s="68"/>
      <c r="H12" s="68"/>
      <c r="I12" s="68"/>
      <c r="J12" s="69"/>
    </row>
    <row r="13" spans="1:10" ht="15.75">
      <c r="A13" s="70">
        <v>1</v>
      </c>
      <c r="B13" s="64" t="s">
        <v>21</v>
      </c>
      <c r="C13" s="6">
        <v>2022</v>
      </c>
      <c r="D13" s="7">
        <f>E13+F13+G13+H13+I13</f>
        <v>10000</v>
      </c>
      <c r="E13" s="8">
        <v>10000</v>
      </c>
      <c r="F13" s="8">
        <v>0</v>
      </c>
      <c r="G13" s="8">
        <v>0</v>
      </c>
      <c r="H13" s="8">
        <v>0</v>
      </c>
      <c r="I13" s="8">
        <v>0</v>
      </c>
      <c r="J13" s="40" t="s">
        <v>20</v>
      </c>
    </row>
    <row r="14" spans="1:10" ht="15.75">
      <c r="A14" s="71"/>
      <c r="B14" s="65"/>
      <c r="C14" s="6">
        <v>2023</v>
      </c>
      <c r="D14" s="7">
        <f>E14+F14+G14+H14+I14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40" t="s">
        <v>20</v>
      </c>
    </row>
    <row r="15" spans="1:10" ht="15.75">
      <c r="A15" s="71"/>
      <c r="B15" s="65"/>
      <c r="C15" s="6">
        <v>2024</v>
      </c>
      <c r="D15" s="7">
        <f>E15+F15+G15+H15+I15</f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40" t="s">
        <v>20</v>
      </c>
    </row>
    <row r="16" spans="1:10" ht="15.75">
      <c r="A16" s="71"/>
      <c r="B16" s="65"/>
      <c r="C16" s="39">
        <v>2025</v>
      </c>
      <c r="D16" s="11">
        <f>E16+F16+G16+H16+I16</f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8" t="s">
        <v>20</v>
      </c>
    </row>
    <row r="17" spans="1:10" ht="15.75">
      <c r="A17" s="54" t="s">
        <v>15</v>
      </c>
      <c r="B17" s="55"/>
      <c r="C17" s="41">
        <v>2022</v>
      </c>
      <c r="D17" s="25">
        <f aca="true" t="shared" si="0" ref="D17:I17">D13</f>
        <v>10000</v>
      </c>
      <c r="E17" s="25">
        <f t="shared" si="0"/>
        <v>10000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7" t="s">
        <v>20</v>
      </c>
    </row>
    <row r="18" spans="1:10" ht="15.75">
      <c r="A18" s="56"/>
      <c r="B18" s="57"/>
      <c r="C18" s="41">
        <v>2023</v>
      </c>
      <c r="D18" s="25">
        <f aca="true" t="shared" si="1" ref="D18:I20">D14</f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7" t="s">
        <v>20</v>
      </c>
    </row>
    <row r="19" spans="1:10" ht="15.75">
      <c r="A19" s="56"/>
      <c r="B19" s="57"/>
      <c r="C19" s="41">
        <v>2024</v>
      </c>
      <c r="D19" s="25">
        <f t="shared" si="1"/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7" t="s">
        <v>20</v>
      </c>
    </row>
    <row r="20" spans="1:10" ht="15.75">
      <c r="A20" s="58"/>
      <c r="B20" s="59"/>
      <c r="C20" s="41">
        <v>2025</v>
      </c>
      <c r="D20" s="25">
        <f t="shared" si="1"/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7" t="s">
        <v>20</v>
      </c>
    </row>
    <row r="21" spans="1:10" ht="15.75">
      <c r="A21" s="75" t="s">
        <v>16</v>
      </c>
      <c r="B21" s="76"/>
      <c r="C21" s="36" t="s">
        <v>37</v>
      </c>
      <c r="D21" s="36">
        <f aca="true" t="shared" si="2" ref="D21:I21">D17+D18+D19+D20</f>
        <v>10000</v>
      </c>
      <c r="E21" s="36">
        <f t="shared" si="2"/>
        <v>10000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7" t="s">
        <v>20</v>
      </c>
    </row>
    <row r="22" spans="1:10" ht="28.5" customHeight="1">
      <c r="A22" s="67" t="s">
        <v>11</v>
      </c>
      <c r="B22" s="68"/>
      <c r="C22" s="68"/>
      <c r="D22" s="68"/>
      <c r="E22" s="68"/>
      <c r="F22" s="68"/>
      <c r="G22" s="68"/>
      <c r="H22" s="68"/>
      <c r="I22" s="68"/>
      <c r="J22" s="69"/>
    </row>
    <row r="23" spans="1:10" ht="28.5" customHeight="1">
      <c r="A23" s="67" t="s">
        <v>34</v>
      </c>
      <c r="B23" s="68"/>
      <c r="C23" s="68"/>
      <c r="D23" s="68"/>
      <c r="E23" s="68"/>
      <c r="F23" s="68"/>
      <c r="G23" s="68"/>
      <c r="H23" s="68"/>
      <c r="I23" s="68"/>
      <c r="J23" s="69"/>
    </row>
    <row r="24" spans="1:10" ht="24.75" customHeight="1">
      <c r="A24" s="70">
        <v>1</v>
      </c>
      <c r="B24" s="64" t="s">
        <v>18</v>
      </c>
      <c r="C24" s="6">
        <v>2022</v>
      </c>
      <c r="D24" s="7">
        <f>E24+F24+G24+H24+I24</f>
        <v>957.3</v>
      </c>
      <c r="E24" s="8">
        <v>0</v>
      </c>
      <c r="F24" s="8">
        <v>0</v>
      </c>
      <c r="G24" s="8">
        <v>957.3</v>
      </c>
      <c r="H24" s="8">
        <v>0</v>
      </c>
      <c r="I24" s="8">
        <v>0</v>
      </c>
      <c r="J24" s="3" t="s">
        <v>20</v>
      </c>
    </row>
    <row r="25" spans="1:10" ht="18.75" customHeight="1">
      <c r="A25" s="71"/>
      <c r="B25" s="65"/>
      <c r="C25" s="6">
        <v>2023</v>
      </c>
      <c r="D25" s="7">
        <f aca="true" t="shared" si="3" ref="D25:D39">E25+F25+G25+H25+I25</f>
        <v>247.5</v>
      </c>
      <c r="E25" s="8">
        <v>0</v>
      </c>
      <c r="F25" s="8">
        <v>0</v>
      </c>
      <c r="G25" s="8">
        <v>247.5</v>
      </c>
      <c r="H25" s="8">
        <v>0</v>
      </c>
      <c r="I25" s="8">
        <v>0</v>
      </c>
      <c r="J25" s="3" t="s">
        <v>20</v>
      </c>
    </row>
    <row r="26" spans="1:10" ht="18.75" customHeight="1">
      <c r="A26" s="71"/>
      <c r="B26" s="65"/>
      <c r="C26" s="6">
        <v>2024</v>
      </c>
      <c r="D26" s="7">
        <f t="shared" si="3"/>
        <v>249.8</v>
      </c>
      <c r="E26" s="8">
        <v>0</v>
      </c>
      <c r="F26" s="8">
        <v>0</v>
      </c>
      <c r="G26" s="8">
        <v>249.8</v>
      </c>
      <c r="H26" s="8">
        <v>0</v>
      </c>
      <c r="I26" s="8">
        <v>0</v>
      </c>
      <c r="J26" s="3" t="s">
        <v>20</v>
      </c>
    </row>
    <row r="27" spans="1:10" ht="18.75" customHeight="1">
      <c r="A27" s="72"/>
      <c r="B27" s="73"/>
      <c r="C27" s="6">
        <v>2025</v>
      </c>
      <c r="D27" s="7">
        <f t="shared" si="3"/>
        <v>249.8</v>
      </c>
      <c r="E27" s="8">
        <v>0</v>
      </c>
      <c r="F27" s="8">
        <v>0</v>
      </c>
      <c r="G27" s="8">
        <v>249.8</v>
      </c>
      <c r="H27" s="8">
        <v>0</v>
      </c>
      <c r="I27" s="8">
        <v>0</v>
      </c>
      <c r="J27" s="3" t="s">
        <v>20</v>
      </c>
    </row>
    <row r="28" spans="1:10" ht="18.75" customHeight="1">
      <c r="A28" s="70">
        <v>2</v>
      </c>
      <c r="B28" s="64" t="s">
        <v>19</v>
      </c>
      <c r="C28" s="6">
        <v>2022</v>
      </c>
      <c r="D28" s="7">
        <f t="shared" si="3"/>
        <v>13455.0514</v>
      </c>
      <c r="E28" s="8">
        <v>0</v>
      </c>
      <c r="F28" s="8">
        <v>0</v>
      </c>
      <c r="G28" s="8">
        <v>2974.6514</v>
      </c>
      <c r="H28" s="8">
        <v>10480.4</v>
      </c>
      <c r="I28" s="8">
        <v>0</v>
      </c>
      <c r="J28" s="3" t="s">
        <v>20</v>
      </c>
    </row>
    <row r="29" spans="1:10" ht="18.75" customHeight="1">
      <c r="A29" s="71"/>
      <c r="B29" s="65"/>
      <c r="C29" s="6">
        <v>2023</v>
      </c>
      <c r="D29" s="7">
        <f t="shared" si="3"/>
        <v>12335.199999999999</v>
      </c>
      <c r="E29" s="8">
        <v>0</v>
      </c>
      <c r="F29" s="8">
        <v>0</v>
      </c>
      <c r="G29" s="8">
        <v>1854.8</v>
      </c>
      <c r="H29" s="8">
        <v>10480.4</v>
      </c>
      <c r="I29" s="8">
        <v>0</v>
      </c>
      <c r="J29" s="3" t="s">
        <v>20</v>
      </c>
    </row>
    <row r="30" spans="1:10" ht="18.75" customHeight="1">
      <c r="A30" s="71"/>
      <c r="B30" s="65"/>
      <c r="C30" s="6">
        <v>2024</v>
      </c>
      <c r="D30" s="7">
        <f t="shared" si="3"/>
        <v>12376.3</v>
      </c>
      <c r="E30" s="8">
        <v>0</v>
      </c>
      <c r="F30" s="8">
        <v>0</v>
      </c>
      <c r="G30" s="8">
        <v>1895.9</v>
      </c>
      <c r="H30" s="8">
        <v>10480.4</v>
      </c>
      <c r="I30" s="8">
        <v>0</v>
      </c>
      <c r="J30" s="3" t="s">
        <v>20</v>
      </c>
    </row>
    <row r="31" spans="1:10" ht="18.75" customHeight="1">
      <c r="A31" s="71"/>
      <c r="B31" s="65"/>
      <c r="C31" s="6">
        <v>2025</v>
      </c>
      <c r="D31" s="7">
        <f t="shared" si="3"/>
        <v>12376.3</v>
      </c>
      <c r="E31" s="8">
        <v>0</v>
      </c>
      <c r="F31" s="8">
        <v>0</v>
      </c>
      <c r="G31" s="8">
        <v>1895.9</v>
      </c>
      <c r="H31" s="8">
        <v>10480.4</v>
      </c>
      <c r="I31" s="8">
        <v>0</v>
      </c>
      <c r="J31" s="3" t="s">
        <v>20</v>
      </c>
    </row>
    <row r="32" spans="1:10" ht="18.75" customHeight="1">
      <c r="A32" s="70">
        <v>3</v>
      </c>
      <c r="B32" s="64" t="s">
        <v>22</v>
      </c>
      <c r="C32" s="6">
        <v>2022</v>
      </c>
      <c r="D32" s="7">
        <f t="shared" si="3"/>
        <v>42540.58</v>
      </c>
      <c r="E32" s="8">
        <v>0</v>
      </c>
      <c r="F32" s="8">
        <v>13058.3</v>
      </c>
      <c r="G32" s="8">
        <v>5347.2</v>
      </c>
      <c r="H32" s="8">
        <v>24135.08</v>
      </c>
      <c r="I32" s="8">
        <v>0</v>
      </c>
      <c r="J32" s="3" t="s">
        <v>20</v>
      </c>
    </row>
    <row r="33" spans="1:10" ht="18.75" customHeight="1">
      <c r="A33" s="71"/>
      <c r="B33" s="65"/>
      <c r="C33" s="6">
        <v>2023</v>
      </c>
      <c r="D33" s="7">
        <f t="shared" si="3"/>
        <v>26275.58</v>
      </c>
      <c r="E33" s="8">
        <v>0</v>
      </c>
      <c r="F33" s="8">
        <v>0</v>
      </c>
      <c r="G33" s="8">
        <v>2140.5</v>
      </c>
      <c r="H33" s="8">
        <v>24135.08</v>
      </c>
      <c r="I33" s="8">
        <v>0</v>
      </c>
      <c r="J33" s="3" t="s">
        <v>20</v>
      </c>
    </row>
    <row r="34" spans="1:10" ht="18.75" customHeight="1">
      <c r="A34" s="71"/>
      <c r="B34" s="65"/>
      <c r="C34" s="6">
        <v>2024</v>
      </c>
      <c r="D34" s="7">
        <f t="shared" si="3"/>
        <v>26294.980000000003</v>
      </c>
      <c r="E34" s="8">
        <v>0</v>
      </c>
      <c r="F34" s="8">
        <v>0</v>
      </c>
      <c r="G34" s="8">
        <v>2159.9</v>
      </c>
      <c r="H34" s="8">
        <v>24135.08</v>
      </c>
      <c r="I34" s="8">
        <v>0</v>
      </c>
      <c r="J34" s="3" t="s">
        <v>20</v>
      </c>
    </row>
    <row r="35" spans="1:10" ht="18.75" customHeight="1">
      <c r="A35" s="71"/>
      <c r="B35" s="65"/>
      <c r="C35" s="6">
        <v>2025</v>
      </c>
      <c r="D35" s="7">
        <f t="shared" si="3"/>
        <v>26294.980000000003</v>
      </c>
      <c r="E35" s="8">
        <v>0</v>
      </c>
      <c r="F35" s="8">
        <v>0</v>
      </c>
      <c r="G35" s="8">
        <v>2159.9</v>
      </c>
      <c r="H35" s="8">
        <v>24135.08</v>
      </c>
      <c r="I35" s="8">
        <v>0</v>
      </c>
      <c r="J35" s="3" t="s">
        <v>20</v>
      </c>
    </row>
    <row r="36" spans="1:10" ht="18.75" customHeight="1">
      <c r="A36" s="70">
        <v>4</v>
      </c>
      <c r="B36" s="64" t="s">
        <v>24</v>
      </c>
      <c r="C36" s="6">
        <v>2022</v>
      </c>
      <c r="D36" s="7">
        <f t="shared" si="3"/>
        <v>227.20000000000002</v>
      </c>
      <c r="E36" s="8">
        <v>0</v>
      </c>
      <c r="F36" s="8">
        <v>199.9</v>
      </c>
      <c r="G36" s="8">
        <v>27.3</v>
      </c>
      <c r="H36" s="8">
        <v>0</v>
      </c>
      <c r="I36" s="8">
        <v>0</v>
      </c>
      <c r="J36" s="3" t="s">
        <v>20</v>
      </c>
    </row>
    <row r="37" spans="1:10" ht="18.75" customHeight="1">
      <c r="A37" s="71"/>
      <c r="B37" s="65"/>
      <c r="C37" s="6">
        <v>2023</v>
      </c>
      <c r="D37" s="7">
        <f t="shared" si="3"/>
        <v>227.20000000000002</v>
      </c>
      <c r="E37" s="8">
        <v>0</v>
      </c>
      <c r="F37" s="8">
        <v>199.9</v>
      </c>
      <c r="G37" s="8">
        <v>27.3</v>
      </c>
      <c r="H37" s="8">
        <v>0</v>
      </c>
      <c r="I37" s="8">
        <v>0</v>
      </c>
      <c r="J37" s="3" t="s">
        <v>20</v>
      </c>
    </row>
    <row r="38" spans="1:10" ht="18.75" customHeight="1">
      <c r="A38" s="71"/>
      <c r="B38" s="65"/>
      <c r="C38" s="6">
        <v>2024</v>
      </c>
      <c r="D38" s="7">
        <f t="shared" si="3"/>
        <v>227.20000000000002</v>
      </c>
      <c r="E38" s="8">
        <v>0</v>
      </c>
      <c r="F38" s="8">
        <v>199.9</v>
      </c>
      <c r="G38" s="8">
        <v>27.3</v>
      </c>
      <c r="H38" s="8">
        <v>0</v>
      </c>
      <c r="I38" s="8">
        <v>0</v>
      </c>
      <c r="J38" s="3" t="s">
        <v>20</v>
      </c>
    </row>
    <row r="39" spans="1:10" ht="18.75" customHeight="1">
      <c r="A39" s="71"/>
      <c r="B39" s="65"/>
      <c r="C39" s="10">
        <v>2025</v>
      </c>
      <c r="D39" s="7">
        <f t="shared" si="3"/>
        <v>227.20000000000002</v>
      </c>
      <c r="E39" s="8">
        <v>0</v>
      </c>
      <c r="F39" s="8">
        <v>199.9</v>
      </c>
      <c r="G39" s="8">
        <v>27.3</v>
      </c>
      <c r="H39" s="8">
        <v>0</v>
      </c>
      <c r="I39" s="8">
        <v>0</v>
      </c>
      <c r="J39" s="3" t="s">
        <v>20</v>
      </c>
    </row>
    <row r="40" spans="1:10" ht="72" customHeight="1">
      <c r="A40" s="21">
        <v>5</v>
      </c>
      <c r="B40" s="22" t="s">
        <v>35</v>
      </c>
      <c r="C40" s="6">
        <v>2022</v>
      </c>
      <c r="D40" s="11">
        <f>E40+F40+G40+H40+I40</f>
        <v>365.71599999999995</v>
      </c>
      <c r="E40" s="23">
        <v>0</v>
      </c>
      <c r="F40" s="23">
        <v>321.816</v>
      </c>
      <c r="G40" s="23">
        <v>43.9</v>
      </c>
      <c r="H40" s="23">
        <v>0</v>
      </c>
      <c r="I40" s="23">
        <v>0</v>
      </c>
      <c r="J40" s="24" t="s">
        <v>20</v>
      </c>
    </row>
    <row r="41" spans="1:10" ht="18.75" customHeight="1">
      <c r="A41" s="54" t="s">
        <v>13</v>
      </c>
      <c r="B41" s="55"/>
      <c r="C41" s="44">
        <v>2022</v>
      </c>
      <c r="D41" s="12">
        <f aca="true" t="shared" si="4" ref="D41:I41">D28+D32+D36+D24+D40</f>
        <v>57545.8474</v>
      </c>
      <c r="E41" s="12">
        <f t="shared" si="4"/>
        <v>0</v>
      </c>
      <c r="F41" s="12">
        <f t="shared" si="4"/>
        <v>13580.016</v>
      </c>
      <c r="G41" s="12">
        <f t="shared" si="4"/>
        <v>9350.351399999998</v>
      </c>
      <c r="H41" s="12">
        <f t="shared" si="4"/>
        <v>34615.48</v>
      </c>
      <c r="I41" s="12">
        <f t="shared" si="4"/>
        <v>0</v>
      </c>
      <c r="J41" s="13" t="s">
        <v>20</v>
      </c>
    </row>
    <row r="42" spans="1:10" ht="18.75" customHeight="1">
      <c r="A42" s="56"/>
      <c r="B42" s="57"/>
      <c r="C42" s="46" t="s">
        <v>15</v>
      </c>
      <c r="D42" s="46">
        <f aca="true" t="shared" si="5" ref="D42:I42">D41</f>
        <v>57545.8474</v>
      </c>
      <c r="E42" s="46">
        <f t="shared" si="5"/>
        <v>0</v>
      </c>
      <c r="F42" s="46">
        <f t="shared" si="5"/>
        <v>13580.016</v>
      </c>
      <c r="G42" s="46">
        <f t="shared" si="5"/>
        <v>9350.351399999998</v>
      </c>
      <c r="H42" s="46">
        <f t="shared" si="5"/>
        <v>34615.48</v>
      </c>
      <c r="I42" s="46">
        <f t="shared" si="5"/>
        <v>0</v>
      </c>
      <c r="J42" s="47"/>
    </row>
    <row r="43" spans="1:10" ht="18.75" customHeight="1">
      <c r="A43" s="56"/>
      <c r="B43" s="57"/>
      <c r="C43" s="44">
        <v>2023</v>
      </c>
      <c r="D43" s="12">
        <f aca="true" t="shared" si="6" ref="D43:I43">D29+D33+D37+D25</f>
        <v>39085.479999999996</v>
      </c>
      <c r="E43" s="12">
        <f t="shared" si="6"/>
        <v>0</v>
      </c>
      <c r="F43" s="12">
        <f t="shared" si="6"/>
        <v>199.9</v>
      </c>
      <c r="G43" s="12">
        <f t="shared" si="6"/>
        <v>4270.1</v>
      </c>
      <c r="H43" s="12">
        <f t="shared" si="6"/>
        <v>34615.48</v>
      </c>
      <c r="I43" s="12">
        <f t="shared" si="6"/>
        <v>0</v>
      </c>
      <c r="J43" s="13" t="s">
        <v>20</v>
      </c>
    </row>
    <row r="44" spans="1:10" ht="18.75" customHeight="1">
      <c r="A44" s="56"/>
      <c r="B44" s="57"/>
      <c r="C44" s="46" t="s">
        <v>15</v>
      </c>
      <c r="D44" s="46">
        <f aca="true" t="shared" si="7" ref="D44:I44">D43</f>
        <v>39085.479999999996</v>
      </c>
      <c r="E44" s="46">
        <f t="shared" si="7"/>
        <v>0</v>
      </c>
      <c r="F44" s="46">
        <f t="shared" si="7"/>
        <v>199.9</v>
      </c>
      <c r="G44" s="46">
        <f t="shared" si="7"/>
        <v>4270.1</v>
      </c>
      <c r="H44" s="46">
        <f t="shared" si="7"/>
        <v>34615.48</v>
      </c>
      <c r="I44" s="46">
        <f t="shared" si="7"/>
        <v>0</v>
      </c>
      <c r="J44" s="47"/>
    </row>
    <row r="45" spans="1:10" ht="18.75" customHeight="1">
      <c r="A45" s="56"/>
      <c r="B45" s="57"/>
      <c r="C45" s="19">
        <v>2024</v>
      </c>
      <c r="D45" s="12">
        <f aca="true" t="shared" si="8" ref="D45:I45">D30+D34+D38+D26</f>
        <v>39148.28</v>
      </c>
      <c r="E45" s="12">
        <f t="shared" si="8"/>
        <v>0</v>
      </c>
      <c r="F45" s="12">
        <f t="shared" si="8"/>
        <v>199.9</v>
      </c>
      <c r="G45" s="12">
        <f t="shared" si="8"/>
        <v>4332.900000000001</v>
      </c>
      <c r="H45" s="12">
        <f t="shared" si="8"/>
        <v>34615.48</v>
      </c>
      <c r="I45" s="12">
        <f t="shared" si="8"/>
        <v>0</v>
      </c>
      <c r="J45" s="13" t="s">
        <v>20</v>
      </c>
    </row>
    <row r="46" spans="1:10" ht="18.75" customHeight="1">
      <c r="A46" s="56"/>
      <c r="B46" s="57"/>
      <c r="C46" s="46" t="s">
        <v>15</v>
      </c>
      <c r="D46" s="46">
        <f aca="true" t="shared" si="9" ref="D46:I46">D45</f>
        <v>39148.28</v>
      </c>
      <c r="E46" s="46">
        <f t="shared" si="9"/>
        <v>0</v>
      </c>
      <c r="F46" s="46">
        <f t="shared" si="9"/>
        <v>199.9</v>
      </c>
      <c r="G46" s="46">
        <f t="shared" si="9"/>
        <v>4332.900000000001</v>
      </c>
      <c r="H46" s="46">
        <f t="shared" si="9"/>
        <v>34615.48</v>
      </c>
      <c r="I46" s="46">
        <f t="shared" si="9"/>
        <v>0</v>
      </c>
      <c r="J46" s="47"/>
    </row>
    <row r="47" spans="1:10" ht="18.75" customHeight="1">
      <c r="A47" s="56"/>
      <c r="B47" s="57"/>
      <c r="C47" s="20">
        <v>2025</v>
      </c>
      <c r="D47" s="12">
        <f aca="true" t="shared" si="10" ref="D47:I47">D31+D35+D39+D27</f>
        <v>39148.28</v>
      </c>
      <c r="E47" s="12">
        <f t="shared" si="10"/>
        <v>0</v>
      </c>
      <c r="F47" s="12">
        <f t="shared" si="10"/>
        <v>199.9</v>
      </c>
      <c r="G47" s="12">
        <f t="shared" si="10"/>
        <v>4332.900000000001</v>
      </c>
      <c r="H47" s="12">
        <f t="shared" si="10"/>
        <v>34615.48</v>
      </c>
      <c r="I47" s="12">
        <f t="shared" si="10"/>
        <v>0</v>
      </c>
      <c r="J47" s="13" t="s">
        <v>20</v>
      </c>
    </row>
    <row r="48" spans="1:10" ht="18.75" customHeight="1">
      <c r="A48" s="58"/>
      <c r="B48" s="59"/>
      <c r="C48" s="46" t="s">
        <v>15</v>
      </c>
      <c r="D48" s="46">
        <f aca="true" t="shared" si="11" ref="D48:I48">D47</f>
        <v>39148.28</v>
      </c>
      <c r="E48" s="46">
        <f t="shared" si="11"/>
        <v>0</v>
      </c>
      <c r="F48" s="46">
        <f t="shared" si="11"/>
        <v>199.9</v>
      </c>
      <c r="G48" s="46">
        <f t="shared" si="11"/>
        <v>4332.900000000001</v>
      </c>
      <c r="H48" s="46">
        <f t="shared" si="11"/>
        <v>34615.48</v>
      </c>
      <c r="I48" s="46">
        <f t="shared" si="11"/>
        <v>0</v>
      </c>
      <c r="J48" s="47"/>
    </row>
    <row r="49" spans="1:10" ht="18.75" customHeight="1">
      <c r="A49" s="61" t="s">
        <v>0</v>
      </c>
      <c r="B49" s="62"/>
      <c r="C49" s="48" t="s">
        <v>37</v>
      </c>
      <c r="D49" s="48">
        <f aca="true" t="shared" si="12" ref="D49:I49">D42+D44+D46+D48</f>
        <v>174927.88739999998</v>
      </c>
      <c r="E49" s="48">
        <f t="shared" si="12"/>
        <v>0</v>
      </c>
      <c r="F49" s="48">
        <f t="shared" si="12"/>
        <v>14179.715999999999</v>
      </c>
      <c r="G49" s="48">
        <f t="shared" si="12"/>
        <v>22286.2514</v>
      </c>
      <c r="H49" s="48">
        <f t="shared" si="12"/>
        <v>138461.92</v>
      </c>
      <c r="I49" s="48">
        <f t="shared" si="12"/>
        <v>0</v>
      </c>
      <c r="J49" s="49"/>
    </row>
    <row r="50" spans="1:10" ht="29.25" customHeight="1">
      <c r="A50" s="67" t="s">
        <v>25</v>
      </c>
      <c r="B50" s="68"/>
      <c r="C50" s="68"/>
      <c r="D50" s="68"/>
      <c r="E50" s="68"/>
      <c r="F50" s="68"/>
      <c r="G50" s="68"/>
      <c r="H50" s="68"/>
      <c r="I50" s="68"/>
      <c r="J50" s="69"/>
    </row>
    <row r="51" spans="1:10" ht="18.75" customHeight="1">
      <c r="A51" s="66">
        <v>1</v>
      </c>
      <c r="B51" s="64" t="s">
        <v>12</v>
      </c>
      <c r="C51" s="42">
        <v>2022</v>
      </c>
      <c r="D51" s="7">
        <f>E51+F51+G51+H51+I51</f>
        <v>268.2</v>
      </c>
      <c r="E51" s="8">
        <v>0</v>
      </c>
      <c r="F51" s="8">
        <v>0</v>
      </c>
      <c r="G51" s="8">
        <v>268.2</v>
      </c>
      <c r="H51" s="8">
        <v>0</v>
      </c>
      <c r="I51" s="8">
        <v>0</v>
      </c>
      <c r="J51" s="3" t="s">
        <v>20</v>
      </c>
    </row>
    <row r="52" spans="1:10" ht="18.75" customHeight="1">
      <c r="A52" s="66"/>
      <c r="B52" s="65"/>
      <c r="C52" s="42">
        <v>2023</v>
      </c>
      <c r="D52" s="7">
        <f aca="true" t="shared" si="13" ref="D52:D58">E52+F52+G52+H52+I52</f>
        <v>243.7</v>
      </c>
      <c r="E52" s="8">
        <v>0</v>
      </c>
      <c r="F52" s="8">
        <v>0</v>
      </c>
      <c r="G52" s="8">
        <v>243.7</v>
      </c>
      <c r="H52" s="8">
        <v>0</v>
      </c>
      <c r="I52" s="8">
        <v>0</v>
      </c>
      <c r="J52" s="3" t="s">
        <v>20</v>
      </c>
    </row>
    <row r="53" spans="1:10" ht="18.75" customHeight="1">
      <c r="A53" s="66"/>
      <c r="B53" s="65"/>
      <c r="C53" s="42">
        <v>2024</v>
      </c>
      <c r="D53" s="7">
        <f t="shared" si="13"/>
        <v>246</v>
      </c>
      <c r="E53" s="8">
        <v>0</v>
      </c>
      <c r="F53" s="8">
        <v>0</v>
      </c>
      <c r="G53" s="8">
        <v>246</v>
      </c>
      <c r="H53" s="8">
        <v>0</v>
      </c>
      <c r="I53" s="8">
        <v>0</v>
      </c>
      <c r="J53" s="3" t="s">
        <v>20</v>
      </c>
    </row>
    <row r="54" spans="1:10" ht="18.75" customHeight="1">
      <c r="A54" s="66"/>
      <c r="B54" s="65"/>
      <c r="C54" s="42">
        <v>2025</v>
      </c>
      <c r="D54" s="7">
        <f t="shared" si="13"/>
        <v>246</v>
      </c>
      <c r="E54" s="8">
        <v>0</v>
      </c>
      <c r="F54" s="8">
        <v>0</v>
      </c>
      <c r="G54" s="8">
        <v>246</v>
      </c>
      <c r="H54" s="8">
        <v>0</v>
      </c>
      <c r="I54" s="8">
        <v>0</v>
      </c>
      <c r="J54" s="3" t="s">
        <v>20</v>
      </c>
    </row>
    <row r="55" spans="1:10" ht="18.75" customHeight="1">
      <c r="A55" s="71">
        <v>2</v>
      </c>
      <c r="B55" s="64" t="s">
        <v>26</v>
      </c>
      <c r="C55" s="42">
        <v>2022</v>
      </c>
      <c r="D55" s="7">
        <f t="shared" si="13"/>
        <v>1467.5</v>
      </c>
      <c r="E55" s="9">
        <v>0</v>
      </c>
      <c r="F55" s="9">
        <v>0</v>
      </c>
      <c r="G55" s="9">
        <v>1467.5</v>
      </c>
      <c r="H55" s="9">
        <v>0</v>
      </c>
      <c r="I55" s="8">
        <v>0</v>
      </c>
      <c r="J55" s="3" t="s">
        <v>20</v>
      </c>
    </row>
    <row r="56" spans="1:10" ht="18.75" customHeight="1">
      <c r="A56" s="71"/>
      <c r="B56" s="65"/>
      <c r="C56" s="42">
        <v>2023</v>
      </c>
      <c r="D56" s="7">
        <f t="shared" si="13"/>
        <v>1333.8</v>
      </c>
      <c r="E56" s="9">
        <v>0</v>
      </c>
      <c r="F56" s="9">
        <v>0</v>
      </c>
      <c r="G56" s="9">
        <v>1333.8</v>
      </c>
      <c r="H56" s="9">
        <v>0</v>
      </c>
      <c r="I56" s="8">
        <v>0</v>
      </c>
      <c r="J56" s="3" t="s">
        <v>20</v>
      </c>
    </row>
    <row r="57" spans="1:10" ht="18.75" customHeight="1">
      <c r="A57" s="71"/>
      <c r="B57" s="65"/>
      <c r="C57" s="42">
        <v>2024</v>
      </c>
      <c r="D57" s="7">
        <f t="shared" si="13"/>
        <v>1345.9</v>
      </c>
      <c r="E57" s="9">
        <v>0</v>
      </c>
      <c r="F57" s="9">
        <v>0</v>
      </c>
      <c r="G57" s="9">
        <v>1345.9</v>
      </c>
      <c r="H57" s="9">
        <v>0</v>
      </c>
      <c r="I57" s="8">
        <v>0</v>
      </c>
      <c r="J57" s="3" t="s">
        <v>20</v>
      </c>
    </row>
    <row r="58" spans="1:10" ht="18.75" customHeight="1">
      <c r="A58" s="71"/>
      <c r="B58" s="65"/>
      <c r="C58" s="42">
        <v>2025</v>
      </c>
      <c r="D58" s="7">
        <f t="shared" si="13"/>
        <v>1345.9</v>
      </c>
      <c r="E58" s="9">
        <v>0</v>
      </c>
      <c r="F58" s="9">
        <v>0</v>
      </c>
      <c r="G58" s="9">
        <v>1345.9</v>
      </c>
      <c r="H58" s="9">
        <v>0</v>
      </c>
      <c r="I58" s="8">
        <v>0</v>
      </c>
      <c r="J58" s="3" t="s">
        <v>20</v>
      </c>
    </row>
    <row r="59" spans="1:10" ht="18.75" customHeight="1">
      <c r="A59" s="54" t="s">
        <v>13</v>
      </c>
      <c r="B59" s="55"/>
      <c r="C59" s="43">
        <v>2022</v>
      </c>
      <c r="D59" s="12">
        <f aca="true" t="shared" si="14" ref="D59:I59">D51+D55</f>
        <v>1735.7</v>
      </c>
      <c r="E59" s="12">
        <f t="shared" si="14"/>
        <v>0</v>
      </c>
      <c r="F59" s="12">
        <f t="shared" si="14"/>
        <v>0</v>
      </c>
      <c r="G59" s="12">
        <f t="shared" si="14"/>
        <v>1735.7</v>
      </c>
      <c r="H59" s="12">
        <f t="shared" si="14"/>
        <v>0</v>
      </c>
      <c r="I59" s="12">
        <f t="shared" si="14"/>
        <v>0</v>
      </c>
      <c r="J59" s="13" t="s">
        <v>20</v>
      </c>
    </row>
    <row r="60" spans="1:10" ht="18.75" customHeight="1">
      <c r="A60" s="56"/>
      <c r="B60" s="57"/>
      <c r="C60" s="50" t="s">
        <v>15</v>
      </c>
      <c r="D60" s="46">
        <f aca="true" t="shared" si="15" ref="D60:I60">D59</f>
        <v>1735.7</v>
      </c>
      <c r="E60" s="46">
        <f t="shared" si="15"/>
        <v>0</v>
      </c>
      <c r="F60" s="46">
        <f t="shared" si="15"/>
        <v>0</v>
      </c>
      <c r="G60" s="46">
        <f t="shared" si="15"/>
        <v>1735.7</v>
      </c>
      <c r="H60" s="46">
        <f t="shared" si="15"/>
        <v>0</v>
      </c>
      <c r="I60" s="46">
        <f t="shared" si="15"/>
        <v>0</v>
      </c>
      <c r="J60" s="47"/>
    </row>
    <row r="61" spans="1:10" ht="18.75" customHeight="1">
      <c r="A61" s="56"/>
      <c r="B61" s="57"/>
      <c r="C61" s="43">
        <v>2023</v>
      </c>
      <c r="D61" s="12">
        <f aca="true" t="shared" si="16" ref="D61:I61">D52+D56</f>
        <v>1577.5</v>
      </c>
      <c r="E61" s="12">
        <f t="shared" si="16"/>
        <v>0</v>
      </c>
      <c r="F61" s="12">
        <f t="shared" si="16"/>
        <v>0</v>
      </c>
      <c r="G61" s="12">
        <f t="shared" si="16"/>
        <v>1577.5</v>
      </c>
      <c r="H61" s="12">
        <f t="shared" si="16"/>
        <v>0</v>
      </c>
      <c r="I61" s="12">
        <f t="shared" si="16"/>
        <v>0</v>
      </c>
      <c r="J61" s="13" t="s">
        <v>20</v>
      </c>
    </row>
    <row r="62" spans="1:10" ht="18.75" customHeight="1">
      <c r="A62" s="56"/>
      <c r="B62" s="57"/>
      <c r="C62" s="50" t="s">
        <v>15</v>
      </c>
      <c r="D62" s="46">
        <f aca="true" t="shared" si="17" ref="D62:I62">D61</f>
        <v>1577.5</v>
      </c>
      <c r="E62" s="46">
        <f t="shared" si="17"/>
        <v>0</v>
      </c>
      <c r="F62" s="46">
        <f t="shared" si="17"/>
        <v>0</v>
      </c>
      <c r="G62" s="46">
        <f t="shared" si="17"/>
        <v>1577.5</v>
      </c>
      <c r="H62" s="46">
        <f t="shared" si="17"/>
        <v>0</v>
      </c>
      <c r="I62" s="46">
        <f t="shared" si="17"/>
        <v>0</v>
      </c>
      <c r="J62" s="47"/>
    </row>
    <row r="63" spans="1:10" ht="18.75" customHeight="1">
      <c r="A63" s="56"/>
      <c r="B63" s="57"/>
      <c r="C63" s="43">
        <v>2024</v>
      </c>
      <c r="D63" s="12">
        <f>E63+F63+G63+H63+I63</f>
        <v>1591.9</v>
      </c>
      <c r="E63" s="12">
        <f>E53+E57</f>
        <v>0</v>
      </c>
      <c r="F63" s="12">
        <f>F53+F57</f>
        <v>0</v>
      </c>
      <c r="G63" s="12">
        <f>G53+G57</f>
        <v>1591.9</v>
      </c>
      <c r="H63" s="12">
        <f>H53+H57</f>
        <v>0</v>
      </c>
      <c r="I63" s="12">
        <f>I53+I57</f>
        <v>0</v>
      </c>
      <c r="J63" s="13" t="s">
        <v>20</v>
      </c>
    </row>
    <row r="64" spans="1:10" ht="18.75" customHeight="1">
      <c r="A64" s="56"/>
      <c r="B64" s="57"/>
      <c r="C64" s="50" t="s">
        <v>15</v>
      </c>
      <c r="D64" s="46">
        <f aca="true" t="shared" si="18" ref="D64:I64">D63</f>
        <v>1591.9</v>
      </c>
      <c r="E64" s="46">
        <f t="shared" si="18"/>
        <v>0</v>
      </c>
      <c r="F64" s="46">
        <f t="shared" si="18"/>
        <v>0</v>
      </c>
      <c r="G64" s="46">
        <f t="shared" si="18"/>
        <v>1591.9</v>
      </c>
      <c r="H64" s="46">
        <f t="shared" si="18"/>
        <v>0</v>
      </c>
      <c r="I64" s="46">
        <f t="shared" si="18"/>
        <v>0</v>
      </c>
      <c r="J64" s="47"/>
    </row>
    <row r="65" spans="1:10" ht="18.75" customHeight="1">
      <c r="A65" s="56"/>
      <c r="B65" s="57"/>
      <c r="C65" s="43">
        <v>2025</v>
      </c>
      <c r="D65" s="12">
        <f aca="true" t="shared" si="19" ref="D65:I65">D54+D58</f>
        <v>1591.9</v>
      </c>
      <c r="E65" s="12">
        <f t="shared" si="19"/>
        <v>0</v>
      </c>
      <c r="F65" s="12">
        <f t="shared" si="19"/>
        <v>0</v>
      </c>
      <c r="G65" s="12">
        <f t="shared" si="19"/>
        <v>1591.9</v>
      </c>
      <c r="H65" s="12">
        <f t="shared" si="19"/>
        <v>0</v>
      </c>
      <c r="I65" s="12">
        <f t="shared" si="19"/>
        <v>0</v>
      </c>
      <c r="J65" s="13" t="s">
        <v>20</v>
      </c>
    </row>
    <row r="66" spans="1:10" ht="18.75" customHeight="1">
      <c r="A66" s="58"/>
      <c r="B66" s="59"/>
      <c r="C66" s="50" t="s">
        <v>15</v>
      </c>
      <c r="D66" s="46">
        <f aca="true" t="shared" si="20" ref="D66:I66">D65</f>
        <v>1591.9</v>
      </c>
      <c r="E66" s="46">
        <f t="shared" si="20"/>
        <v>0</v>
      </c>
      <c r="F66" s="46">
        <f t="shared" si="20"/>
        <v>0</v>
      </c>
      <c r="G66" s="46">
        <f t="shared" si="20"/>
        <v>1591.9</v>
      </c>
      <c r="H66" s="46">
        <f t="shared" si="20"/>
        <v>0</v>
      </c>
      <c r="I66" s="46">
        <f t="shared" si="20"/>
        <v>0</v>
      </c>
      <c r="J66" s="47"/>
    </row>
    <row r="67" spans="1:10" ht="18.75" customHeight="1">
      <c r="A67" s="61" t="s">
        <v>0</v>
      </c>
      <c r="B67" s="85"/>
      <c r="C67" s="51" t="s">
        <v>37</v>
      </c>
      <c r="D67" s="48">
        <f aca="true" t="shared" si="21" ref="D67:I67">D60+D62+D64+D66</f>
        <v>6497</v>
      </c>
      <c r="E67" s="48">
        <f t="shared" si="21"/>
        <v>0</v>
      </c>
      <c r="F67" s="48">
        <f t="shared" si="21"/>
        <v>0</v>
      </c>
      <c r="G67" s="48">
        <f t="shared" si="21"/>
        <v>6497</v>
      </c>
      <c r="H67" s="48">
        <f t="shared" si="21"/>
        <v>0</v>
      </c>
      <c r="I67" s="48">
        <f t="shared" si="21"/>
        <v>0</v>
      </c>
      <c r="J67" s="49"/>
    </row>
    <row r="68" spans="1:10" ht="39.75" customHeight="1">
      <c r="A68" s="67" t="s">
        <v>27</v>
      </c>
      <c r="B68" s="68"/>
      <c r="C68" s="68"/>
      <c r="D68" s="68"/>
      <c r="E68" s="68"/>
      <c r="F68" s="68"/>
      <c r="G68" s="68"/>
      <c r="H68" s="68"/>
      <c r="I68" s="68"/>
      <c r="J68" s="69"/>
    </row>
    <row r="69" spans="1:10" ht="18.75" customHeight="1">
      <c r="A69" s="71">
        <v>1</v>
      </c>
      <c r="B69" s="64" t="s">
        <v>28</v>
      </c>
      <c r="C69" s="77">
        <v>2022</v>
      </c>
      <c r="D69" s="12">
        <f>E69+F69+G69+H69+I69</f>
        <v>20809.54701</v>
      </c>
      <c r="E69" s="9">
        <v>0</v>
      </c>
      <c r="F69" s="9">
        <v>0</v>
      </c>
      <c r="G69" s="9">
        <v>20809.54701</v>
      </c>
      <c r="H69" s="9">
        <v>0</v>
      </c>
      <c r="I69" s="8">
        <v>0</v>
      </c>
      <c r="J69" s="3" t="s">
        <v>29</v>
      </c>
    </row>
    <row r="70" spans="1:10" ht="18.75" customHeight="1">
      <c r="A70" s="71"/>
      <c r="B70" s="65"/>
      <c r="C70" s="77"/>
      <c r="D70" s="12">
        <f aca="true" t="shared" si="22" ref="D70:D76">E70+F70+G70+H70+I70</f>
        <v>17479.4</v>
      </c>
      <c r="E70" s="9">
        <v>0</v>
      </c>
      <c r="F70" s="9">
        <v>0</v>
      </c>
      <c r="G70" s="9">
        <v>17479.4</v>
      </c>
      <c r="H70" s="9">
        <v>0</v>
      </c>
      <c r="I70" s="8">
        <v>0</v>
      </c>
      <c r="J70" s="3" t="s">
        <v>30</v>
      </c>
    </row>
    <row r="71" spans="1:10" ht="18.75" customHeight="1">
      <c r="A71" s="71"/>
      <c r="B71" s="65"/>
      <c r="C71" s="77">
        <v>2023</v>
      </c>
      <c r="D71" s="12">
        <f t="shared" si="22"/>
        <v>17845.2</v>
      </c>
      <c r="E71" s="9">
        <v>0</v>
      </c>
      <c r="F71" s="9">
        <v>0</v>
      </c>
      <c r="G71" s="9">
        <v>17845.2</v>
      </c>
      <c r="H71" s="9">
        <v>0</v>
      </c>
      <c r="I71" s="8">
        <v>0</v>
      </c>
      <c r="J71" s="3" t="s">
        <v>29</v>
      </c>
    </row>
    <row r="72" spans="1:10" ht="18.75" customHeight="1">
      <c r="A72" s="71"/>
      <c r="B72" s="65"/>
      <c r="C72" s="77"/>
      <c r="D72" s="12">
        <f t="shared" si="22"/>
        <v>15830</v>
      </c>
      <c r="E72" s="9">
        <v>0</v>
      </c>
      <c r="F72" s="9">
        <v>0</v>
      </c>
      <c r="G72" s="9">
        <v>15830</v>
      </c>
      <c r="H72" s="9">
        <v>0</v>
      </c>
      <c r="I72" s="8">
        <v>0</v>
      </c>
      <c r="J72" s="3" t="s">
        <v>30</v>
      </c>
    </row>
    <row r="73" spans="1:10" ht="18.75" customHeight="1">
      <c r="A73" s="71"/>
      <c r="B73" s="65"/>
      <c r="C73" s="77">
        <v>2024</v>
      </c>
      <c r="D73" s="12">
        <f t="shared" si="22"/>
        <v>18018.2</v>
      </c>
      <c r="E73" s="9">
        <v>0</v>
      </c>
      <c r="F73" s="9">
        <v>0</v>
      </c>
      <c r="G73" s="9">
        <v>18018.2</v>
      </c>
      <c r="H73" s="9">
        <v>0</v>
      </c>
      <c r="I73" s="8">
        <v>0</v>
      </c>
      <c r="J73" s="3" t="s">
        <v>29</v>
      </c>
    </row>
    <row r="74" spans="1:10" ht="18.75" customHeight="1">
      <c r="A74" s="71"/>
      <c r="B74" s="65"/>
      <c r="C74" s="77"/>
      <c r="D74" s="12">
        <f t="shared" si="22"/>
        <v>15989.8</v>
      </c>
      <c r="E74" s="9">
        <v>0</v>
      </c>
      <c r="F74" s="9">
        <v>0</v>
      </c>
      <c r="G74" s="9">
        <v>15989.8</v>
      </c>
      <c r="H74" s="9">
        <v>0</v>
      </c>
      <c r="I74" s="8">
        <v>0</v>
      </c>
      <c r="J74" s="3" t="s">
        <v>30</v>
      </c>
    </row>
    <row r="75" spans="1:10" ht="18.75" customHeight="1">
      <c r="A75" s="71"/>
      <c r="B75" s="65"/>
      <c r="C75" s="77">
        <v>2025</v>
      </c>
      <c r="D75" s="12">
        <f t="shared" si="22"/>
        <v>18018.2</v>
      </c>
      <c r="E75" s="9">
        <v>0</v>
      </c>
      <c r="F75" s="9">
        <v>0</v>
      </c>
      <c r="G75" s="9">
        <v>18018.2</v>
      </c>
      <c r="H75" s="9">
        <v>0</v>
      </c>
      <c r="I75" s="8">
        <v>0</v>
      </c>
      <c r="J75" s="3" t="s">
        <v>29</v>
      </c>
    </row>
    <row r="76" spans="1:10" ht="18.75" customHeight="1">
      <c r="A76" s="71"/>
      <c r="B76" s="65"/>
      <c r="C76" s="81"/>
      <c r="D76" s="12">
        <f t="shared" si="22"/>
        <v>15989.8</v>
      </c>
      <c r="E76" s="9">
        <v>0</v>
      </c>
      <c r="F76" s="9">
        <v>0</v>
      </c>
      <c r="G76" s="9">
        <v>15989.8</v>
      </c>
      <c r="H76" s="9">
        <v>0</v>
      </c>
      <c r="I76" s="8">
        <v>0</v>
      </c>
      <c r="J76" s="3" t="s">
        <v>30</v>
      </c>
    </row>
    <row r="77" spans="1:10" ht="30" customHeight="1">
      <c r="A77" s="66">
        <v>2</v>
      </c>
      <c r="B77" s="83" t="s">
        <v>31</v>
      </c>
      <c r="C77" s="15">
        <v>2022</v>
      </c>
      <c r="D77" s="7">
        <f>E77+F77+G77+H77+I77</f>
        <v>1000</v>
      </c>
      <c r="E77" s="8">
        <v>0</v>
      </c>
      <c r="F77" s="8">
        <v>0</v>
      </c>
      <c r="G77" s="8">
        <v>0</v>
      </c>
      <c r="H77" s="8">
        <v>1000</v>
      </c>
      <c r="I77" s="8">
        <v>0</v>
      </c>
      <c r="J77" s="3" t="s">
        <v>29</v>
      </c>
    </row>
    <row r="78" spans="1:10" ht="39.75" customHeight="1">
      <c r="A78" s="66"/>
      <c r="B78" s="83"/>
      <c r="C78" s="15">
        <v>2023</v>
      </c>
      <c r="D78" s="7">
        <f aca="true" t="shared" si="23" ref="D78:D84">E78+F78+G78+H78+I78</f>
        <v>1000</v>
      </c>
      <c r="E78" s="8">
        <v>0</v>
      </c>
      <c r="F78" s="8">
        <v>0</v>
      </c>
      <c r="G78" s="8">
        <v>0</v>
      </c>
      <c r="H78" s="8">
        <v>1000</v>
      </c>
      <c r="I78" s="8">
        <v>0</v>
      </c>
      <c r="J78" s="3" t="s">
        <v>29</v>
      </c>
    </row>
    <row r="79" spans="1:10" ht="37.5" customHeight="1">
      <c r="A79" s="66"/>
      <c r="B79" s="83"/>
      <c r="C79" s="15">
        <v>2024</v>
      </c>
      <c r="D79" s="7">
        <f t="shared" si="23"/>
        <v>1000</v>
      </c>
      <c r="E79" s="8">
        <v>0</v>
      </c>
      <c r="F79" s="8">
        <v>0</v>
      </c>
      <c r="G79" s="8">
        <v>0</v>
      </c>
      <c r="H79" s="8">
        <v>1000</v>
      </c>
      <c r="I79" s="8">
        <v>0</v>
      </c>
      <c r="J79" s="3" t="s">
        <v>29</v>
      </c>
    </row>
    <row r="80" spans="1:10" ht="51" customHeight="1">
      <c r="A80" s="66"/>
      <c r="B80" s="83"/>
      <c r="C80" s="15">
        <v>2025</v>
      </c>
      <c r="D80" s="7">
        <f t="shared" si="23"/>
        <v>1000</v>
      </c>
      <c r="E80" s="8">
        <v>0</v>
      </c>
      <c r="F80" s="8">
        <v>0</v>
      </c>
      <c r="G80" s="8">
        <v>0</v>
      </c>
      <c r="H80" s="8">
        <v>1000</v>
      </c>
      <c r="I80" s="8">
        <v>0</v>
      </c>
      <c r="J80" s="3" t="s">
        <v>29</v>
      </c>
    </row>
    <row r="81" spans="1:10" ht="27.75" customHeight="1">
      <c r="A81" s="70">
        <v>3</v>
      </c>
      <c r="B81" s="70" t="s">
        <v>36</v>
      </c>
      <c r="C81" s="81">
        <v>2022</v>
      </c>
      <c r="D81" s="7">
        <f>E81+F81+G81+H81+I81</f>
        <v>3712.6</v>
      </c>
      <c r="E81" s="8">
        <v>0</v>
      </c>
      <c r="F81" s="8">
        <v>3526.97</v>
      </c>
      <c r="G81" s="8">
        <v>185.63</v>
      </c>
      <c r="H81" s="8">
        <v>0</v>
      </c>
      <c r="I81" s="8">
        <v>0</v>
      </c>
      <c r="J81" s="21" t="s">
        <v>29</v>
      </c>
    </row>
    <row r="82" spans="1:10" ht="27.75" customHeight="1">
      <c r="A82" s="71"/>
      <c r="B82" s="71"/>
      <c r="C82" s="84"/>
      <c r="D82" s="7">
        <f>E82+F82+G82+H82+I82</f>
        <v>671.8000000000001</v>
      </c>
      <c r="E82" s="8">
        <v>0</v>
      </c>
      <c r="F82" s="8">
        <v>638.21</v>
      </c>
      <c r="G82" s="8">
        <v>33.59</v>
      </c>
      <c r="H82" s="8">
        <v>0</v>
      </c>
      <c r="I82" s="8">
        <v>0</v>
      </c>
      <c r="J82" s="21" t="s">
        <v>30</v>
      </c>
    </row>
    <row r="83" spans="1:10" ht="18.75" customHeight="1">
      <c r="A83" s="66">
        <v>4</v>
      </c>
      <c r="B83" s="66" t="s">
        <v>33</v>
      </c>
      <c r="C83" s="81">
        <v>2022</v>
      </c>
      <c r="D83" s="7">
        <f>E83+F83+G83+H83+I83</f>
        <v>3034.74937</v>
      </c>
      <c r="E83" s="8">
        <v>0</v>
      </c>
      <c r="F83" s="8">
        <v>0</v>
      </c>
      <c r="G83" s="8">
        <v>3034.74937</v>
      </c>
      <c r="H83" s="8">
        <v>0</v>
      </c>
      <c r="I83" s="8">
        <v>0</v>
      </c>
      <c r="J83" s="3" t="s">
        <v>29</v>
      </c>
    </row>
    <row r="84" spans="1:10" ht="18.75" customHeight="1">
      <c r="A84" s="66"/>
      <c r="B84" s="66"/>
      <c r="C84" s="82"/>
      <c r="D84" s="7">
        <f t="shared" si="23"/>
        <v>762.39007</v>
      </c>
      <c r="E84" s="8">
        <v>0</v>
      </c>
      <c r="F84" s="8">
        <v>0</v>
      </c>
      <c r="G84" s="8">
        <v>762.39007</v>
      </c>
      <c r="H84" s="8">
        <v>0</v>
      </c>
      <c r="I84" s="8">
        <v>0</v>
      </c>
      <c r="J84" s="3" t="s">
        <v>30</v>
      </c>
    </row>
    <row r="85" spans="1:10" ht="18.75" customHeight="1">
      <c r="A85" s="66"/>
      <c r="B85" s="66"/>
      <c r="C85" s="16" t="s">
        <v>32</v>
      </c>
      <c r="D85" s="14">
        <f aca="true" t="shared" si="24" ref="D85:I85">D83+D84</f>
        <v>3797.13944</v>
      </c>
      <c r="E85" s="14">
        <f t="shared" si="24"/>
        <v>0</v>
      </c>
      <c r="F85" s="14">
        <f t="shared" si="24"/>
        <v>0</v>
      </c>
      <c r="G85" s="14">
        <f t="shared" si="24"/>
        <v>3797.13944</v>
      </c>
      <c r="H85" s="14">
        <f t="shared" si="24"/>
        <v>0</v>
      </c>
      <c r="I85" s="14">
        <f t="shared" si="24"/>
        <v>0</v>
      </c>
      <c r="J85" s="16"/>
    </row>
    <row r="86" spans="1:10" ht="18.75" customHeight="1">
      <c r="A86" s="66"/>
      <c r="B86" s="66"/>
      <c r="C86" s="81">
        <v>2023</v>
      </c>
      <c r="D86" s="7">
        <f aca="true" t="shared" si="25" ref="D86:D92">E86+F86+G86+H86</f>
        <v>976.8</v>
      </c>
      <c r="E86" s="8">
        <v>0</v>
      </c>
      <c r="F86" s="8">
        <v>0</v>
      </c>
      <c r="G86" s="8">
        <v>976.8</v>
      </c>
      <c r="H86" s="8">
        <v>0</v>
      </c>
      <c r="I86" s="8">
        <v>0</v>
      </c>
      <c r="J86" s="3" t="s">
        <v>29</v>
      </c>
    </row>
    <row r="87" spans="1:10" ht="18.75" customHeight="1">
      <c r="A87" s="66"/>
      <c r="B87" s="66"/>
      <c r="C87" s="82"/>
      <c r="D87" s="7">
        <f>E87+F87+G87+H87</f>
        <v>691.5</v>
      </c>
      <c r="E87" s="8">
        <v>0</v>
      </c>
      <c r="F87" s="8">
        <v>0</v>
      </c>
      <c r="G87" s="8">
        <v>691.5</v>
      </c>
      <c r="H87" s="8">
        <v>0</v>
      </c>
      <c r="I87" s="8">
        <v>0</v>
      </c>
      <c r="J87" s="3" t="s">
        <v>30</v>
      </c>
    </row>
    <row r="88" spans="1:10" ht="18.75" customHeight="1">
      <c r="A88" s="66"/>
      <c r="B88" s="66"/>
      <c r="C88" s="16" t="s">
        <v>32</v>
      </c>
      <c r="D88" s="14">
        <f aca="true" t="shared" si="26" ref="D88:I88">D86+D87</f>
        <v>1668.3</v>
      </c>
      <c r="E88" s="14">
        <f t="shared" si="26"/>
        <v>0</v>
      </c>
      <c r="F88" s="14">
        <f t="shared" si="26"/>
        <v>0</v>
      </c>
      <c r="G88" s="14">
        <f t="shared" si="26"/>
        <v>1668.3</v>
      </c>
      <c r="H88" s="14">
        <f t="shared" si="26"/>
        <v>0</v>
      </c>
      <c r="I88" s="14">
        <f t="shared" si="26"/>
        <v>0</v>
      </c>
      <c r="J88" s="16"/>
    </row>
    <row r="89" spans="1:10" ht="18.75" customHeight="1">
      <c r="A89" s="66"/>
      <c r="B89" s="66"/>
      <c r="C89" s="81">
        <v>2024</v>
      </c>
      <c r="D89" s="7">
        <f t="shared" si="25"/>
        <v>985.6</v>
      </c>
      <c r="E89" s="8">
        <v>0</v>
      </c>
      <c r="F89" s="8">
        <v>0</v>
      </c>
      <c r="G89" s="8">
        <v>985.6</v>
      </c>
      <c r="H89" s="8">
        <v>0</v>
      </c>
      <c r="I89" s="8">
        <v>0</v>
      </c>
      <c r="J89" s="3" t="s">
        <v>29</v>
      </c>
    </row>
    <row r="90" spans="1:10" ht="18.75" customHeight="1">
      <c r="A90" s="66"/>
      <c r="B90" s="66"/>
      <c r="C90" s="82"/>
      <c r="D90" s="7">
        <f>E90+F90+G90+H90</f>
        <v>698.9</v>
      </c>
      <c r="E90" s="8">
        <v>0</v>
      </c>
      <c r="F90" s="8">
        <v>0</v>
      </c>
      <c r="G90" s="8">
        <v>698.9</v>
      </c>
      <c r="H90" s="8">
        <v>0</v>
      </c>
      <c r="I90" s="8">
        <v>0</v>
      </c>
      <c r="J90" s="3" t="s">
        <v>30</v>
      </c>
    </row>
    <row r="91" spans="1:10" ht="18.75" customHeight="1">
      <c r="A91" s="66"/>
      <c r="B91" s="66"/>
      <c r="C91" s="16" t="s">
        <v>32</v>
      </c>
      <c r="D91" s="14">
        <f aca="true" t="shared" si="27" ref="D91:I91">D89+D90</f>
        <v>1684.5</v>
      </c>
      <c r="E91" s="14">
        <f t="shared" si="27"/>
        <v>0</v>
      </c>
      <c r="F91" s="14">
        <f t="shared" si="27"/>
        <v>0</v>
      </c>
      <c r="G91" s="14">
        <f t="shared" si="27"/>
        <v>1684.5</v>
      </c>
      <c r="H91" s="14">
        <f t="shared" si="27"/>
        <v>0</v>
      </c>
      <c r="I91" s="14">
        <f t="shared" si="27"/>
        <v>0</v>
      </c>
      <c r="J91" s="16"/>
    </row>
    <row r="92" spans="1:10" ht="18.75" customHeight="1">
      <c r="A92" s="66"/>
      <c r="B92" s="66"/>
      <c r="C92" s="81">
        <v>2025</v>
      </c>
      <c r="D92" s="7">
        <f t="shared" si="25"/>
        <v>985.6</v>
      </c>
      <c r="E92" s="8">
        <v>0</v>
      </c>
      <c r="F92" s="8">
        <v>0</v>
      </c>
      <c r="G92" s="8">
        <v>985.6</v>
      </c>
      <c r="H92" s="8">
        <v>0</v>
      </c>
      <c r="I92" s="8">
        <v>0</v>
      </c>
      <c r="J92" s="3" t="s">
        <v>29</v>
      </c>
    </row>
    <row r="93" spans="1:10" ht="18.75" customHeight="1">
      <c r="A93" s="66"/>
      <c r="B93" s="66"/>
      <c r="C93" s="82"/>
      <c r="D93" s="7">
        <f>E93+F93+G93+H93</f>
        <v>698.9</v>
      </c>
      <c r="E93" s="8">
        <v>0</v>
      </c>
      <c r="F93" s="8">
        <v>0</v>
      </c>
      <c r="G93" s="8">
        <v>698.9</v>
      </c>
      <c r="H93" s="8">
        <v>0</v>
      </c>
      <c r="I93" s="8">
        <v>0</v>
      </c>
      <c r="J93" s="3" t="s">
        <v>30</v>
      </c>
    </row>
    <row r="94" spans="1:10" ht="18.75" customHeight="1">
      <c r="A94" s="66"/>
      <c r="B94" s="66"/>
      <c r="C94" s="16" t="s">
        <v>32</v>
      </c>
      <c r="D94" s="14">
        <f aca="true" t="shared" si="28" ref="D94:I94">D92+D93</f>
        <v>1684.5</v>
      </c>
      <c r="E94" s="14">
        <f t="shared" si="28"/>
        <v>0</v>
      </c>
      <c r="F94" s="14">
        <f t="shared" si="28"/>
        <v>0</v>
      </c>
      <c r="G94" s="14">
        <f t="shared" si="28"/>
        <v>1684.5</v>
      </c>
      <c r="H94" s="14">
        <f t="shared" si="28"/>
        <v>0</v>
      </c>
      <c r="I94" s="14">
        <f t="shared" si="28"/>
        <v>0</v>
      </c>
      <c r="J94" s="16"/>
    </row>
    <row r="95" spans="1:10" ht="18.75" customHeight="1">
      <c r="A95" s="54" t="s">
        <v>13</v>
      </c>
      <c r="B95" s="55"/>
      <c r="C95" s="79">
        <v>2022</v>
      </c>
      <c r="D95" s="12">
        <f aca="true" t="shared" si="29" ref="D95:I95">D69+D77+D83+D81</f>
        <v>28556.89638</v>
      </c>
      <c r="E95" s="12">
        <f t="shared" si="29"/>
        <v>0</v>
      </c>
      <c r="F95" s="12">
        <f t="shared" si="29"/>
        <v>3526.97</v>
      </c>
      <c r="G95" s="12">
        <f t="shared" si="29"/>
        <v>24029.92638</v>
      </c>
      <c r="H95" s="12">
        <f t="shared" si="29"/>
        <v>1000</v>
      </c>
      <c r="I95" s="12">
        <f t="shared" si="29"/>
        <v>0</v>
      </c>
      <c r="J95" s="13" t="s">
        <v>29</v>
      </c>
    </row>
    <row r="96" spans="1:10" ht="18.75" customHeight="1">
      <c r="A96" s="56"/>
      <c r="B96" s="57"/>
      <c r="C96" s="80"/>
      <c r="D96" s="12">
        <f aca="true" t="shared" si="30" ref="D96:I96">D70+D84+D82</f>
        <v>18913.590070000002</v>
      </c>
      <c r="E96" s="12">
        <f t="shared" si="30"/>
        <v>0</v>
      </c>
      <c r="F96" s="12">
        <f t="shared" si="30"/>
        <v>638.21</v>
      </c>
      <c r="G96" s="12">
        <f t="shared" si="30"/>
        <v>18275.380070000003</v>
      </c>
      <c r="H96" s="12">
        <f t="shared" si="30"/>
        <v>0</v>
      </c>
      <c r="I96" s="12">
        <f t="shared" si="30"/>
        <v>0</v>
      </c>
      <c r="J96" s="13" t="s">
        <v>30</v>
      </c>
    </row>
    <row r="97" spans="1:10" ht="18.75" customHeight="1">
      <c r="A97" s="56"/>
      <c r="B97" s="57"/>
      <c r="C97" s="50" t="s">
        <v>15</v>
      </c>
      <c r="D97" s="46">
        <f aca="true" t="shared" si="31" ref="D97:I97">D95+D96</f>
        <v>47470.48645</v>
      </c>
      <c r="E97" s="46">
        <f t="shared" si="31"/>
        <v>0</v>
      </c>
      <c r="F97" s="46">
        <f t="shared" si="31"/>
        <v>4165.18</v>
      </c>
      <c r="G97" s="46">
        <f t="shared" si="31"/>
        <v>42305.306450000004</v>
      </c>
      <c r="H97" s="46">
        <f t="shared" si="31"/>
        <v>1000</v>
      </c>
      <c r="I97" s="46">
        <f t="shared" si="31"/>
        <v>0</v>
      </c>
      <c r="J97" s="47"/>
    </row>
    <row r="98" spans="1:10" ht="18.75" customHeight="1">
      <c r="A98" s="56"/>
      <c r="B98" s="57"/>
      <c r="C98" s="79">
        <v>2023</v>
      </c>
      <c r="D98" s="12">
        <f>E98+F98+G98+H98+I98</f>
        <v>19822</v>
      </c>
      <c r="E98" s="12">
        <f>E71+E78+E86</f>
        <v>0</v>
      </c>
      <c r="F98" s="12">
        <f>F71+F78+F86</f>
        <v>0</v>
      </c>
      <c r="G98" s="12">
        <f>G71+G78+G86</f>
        <v>18822</v>
      </c>
      <c r="H98" s="12">
        <f>H71+H78+H86</f>
        <v>1000</v>
      </c>
      <c r="I98" s="12">
        <f>I71+I78+I86</f>
        <v>0</v>
      </c>
      <c r="J98" s="13" t="s">
        <v>29</v>
      </c>
    </row>
    <row r="99" spans="1:10" ht="18.75" customHeight="1">
      <c r="A99" s="56"/>
      <c r="B99" s="57"/>
      <c r="C99" s="80"/>
      <c r="D99" s="12">
        <f aca="true" t="shared" si="32" ref="D99:D106">E99+F99+G99+H99+I99</f>
        <v>16521.5</v>
      </c>
      <c r="E99" s="12">
        <f>E72+E87</f>
        <v>0</v>
      </c>
      <c r="F99" s="12">
        <f>F72+F87</f>
        <v>0</v>
      </c>
      <c r="G99" s="12">
        <f>G72+G87</f>
        <v>16521.5</v>
      </c>
      <c r="H99" s="12">
        <f>H72+H87</f>
        <v>0</v>
      </c>
      <c r="I99" s="12">
        <f>I72+I87</f>
        <v>0</v>
      </c>
      <c r="J99" s="13" t="s">
        <v>30</v>
      </c>
    </row>
    <row r="100" spans="1:10" ht="18.75" customHeight="1">
      <c r="A100" s="56"/>
      <c r="B100" s="57"/>
      <c r="C100" s="50" t="s">
        <v>15</v>
      </c>
      <c r="D100" s="46">
        <f t="shared" si="32"/>
        <v>36343.5</v>
      </c>
      <c r="E100" s="46">
        <f>E98+E99</f>
        <v>0</v>
      </c>
      <c r="F100" s="46">
        <f>F98+F99</f>
        <v>0</v>
      </c>
      <c r="G100" s="46">
        <f>G98+G99</f>
        <v>35343.5</v>
      </c>
      <c r="H100" s="46">
        <f>H98+H99</f>
        <v>1000</v>
      </c>
      <c r="I100" s="46">
        <f>I98+I99</f>
        <v>0</v>
      </c>
      <c r="J100" s="47"/>
    </row>
    <row r="101" spans="1:10" ht="18.75" customHeight="1">
      <c r="A101" s="56"/>
      <c r="B101" s="57"/>
      <c r="C101" s="79">
        <v>2024</v>
      </c>
      <c r="D101" s="12">
        <f t="shared" si="32"/>
        <v>20003.8</v>
      </c>
      <c r="E101" s="12">
        <f>E73+E79+E89</f>
        <v>0</v>
      </c>
      <c r="F101" s="12">
        <f>F73+F79+F89</f>
        <v>0</v>
      </c>
      <c r="G101" s="12">
        <f>G73+G79+G89</f>
        <v>19003.8</v>
      </c>
      <c r="H101" s="12">
        <f>H73+H79+H89</f>
        <v>1000</v>
      </c>
      <c r="I101" s="12">
        <f>I73+I79+I89</f>
        <v>0</v>
      </c>
      <c r="J101" s="13" t="s">
        <v>29</v>
      </c>
    </row>
    <row r="102" spans="1:10" ht="18.75" customHeight="1">
      <c r="A102" s="56"/>
      <c r="B102" s="57"/>
      <c r="C102" s="80"/>
      <c r="D102" s="12">
        <f t="shared" si="32"/>
        <v>16688.7</v>
      </c>
      <c r="E102" s="12">
        <f>E74+E90</f>
        <v>0</v>
      </c>
      <c r="F102" s="12">
        <f>F74+F90</f>
        <v>0</v>
      </c>
      <c r="G102" s="12">
        <f>G74+G90</f>
        <v>16688.7</v>
      </c>
      <c r="H102" s="12">
        <f>H74+H90</f>
        <v>0</v>
      </c>
      <c r="I102" s="12">
        <f>I74+I90</f>
        <v>0</v>
      </c>
      <c r="J102" s="13" t="s">
        <v>30</v>
      </c>
    </row>
    <row r="103" spans="1:10" ht="18.75" customHeight="1">
      <c r="A103" s="56"/>
      <c r="B103" s="57"/>
      <c r="C103" s="52" t="s">
        <v>15</v>
      </c>
      <c r="D103" s="46">
        <f t="shared" si="32"/>
        <v>36692.5</v>
      </c>
      <c r="E103" s="46">
        <f>E101+E102</f>
        <v>0</v>
      </c>
      <c r="F103" s="46">
        <f>F101+F102</f>
        <v>0</v>
      </c>
      <c r="G103" s="46">
        <f>G101+G102</f>
        <v>35692.5</v>
      </c>
      <c r="H103" s="46">
        <f>H101+H102</f>
        <v>1000</v>
      </c>
      <c r="I103" s="46">
        <f>I101+I102</f>
        <v>0</v>
      </c>
      <c r="J103" s="47"/>
    </row>
    <row r="104" spans="1:10" ht="18.75" customHeight="1">
      <c r="A104" s="56"/>
      <c r="B104" s="57"/>
      <c r="C104" s="79">
        <v>2025</v>
      </c>
      <c r="D104" s="12">
        <f t="shared" si="32"/>
        <v>20003.8</v>
      </c>
      <c r="E104" s="12">
        <f>E75+E80+E92</f>
        <v>0</v>
      </c>
      <c r="F104" s="12">
        <f>F75+F80+F92</f>
        <v>0</v>
      </c>
      <c r="G104" s="12">
        <f>G75+G80+G92</f>
        <v>19003.8</v>
      </c>
      <c r="H104" s="12">
        <f>H75+H80+H92</f>
        <v>1000</v>
      </c>
      <c r="I104" s="12">
        <f>I75+I80+I92</f>
        <v>0</v>
      </c>
      <c r="J104" s="13" t="s">
        <v>29</v>
      </c>
    </row>
    <row r="105" spans="1:10" ht="18.75" customHeight="1">
      <c r="A105" s="56"/>
      <c r="B105" s="57"/>
      <c r="C105" s="80"/>
      <c r="D105" s="12">
        <f t="shared" si="32"/>
        <v>16688.7</v>
      </c>
      <c r="E105" s="12">
        <f>E76+E93</f>
        <v>0</v>
      </c>
      <c r="F105" s="12">
        <f>F76+F93</f>
        <v>0</v>
      </c>
      <c r="G105" s="12">
        <f>G76+G93</f>
        <v>16688.7</v>
      </c>
      <c r="H105" s="12">
        <f>H76+H93</f>
        <v>0</v>
      </c>
      <c r="I105" s="12">
        <f>I76+I93</f>
        <v>0</v>
      </c>
      <c r="J105" s="13" t="s">
        <v>30</v>
      </c>
    </row>
    <row r="106" spans="1:10" ht="18.75" customHeight="1">
      <c r="A106" s="58"/>
      <c r="B106" s="59"/>
      <c r="C106" s="50" t="s">
        <v>15</v>
      </c>
      <c r="D106" s="46">
        <f t="shared" si="32"/>
        <v>36692.5</v>
      </c>
      <c r="E106" s="46">
        <f>E104+E105</f>
        <v>0</v>
      </c>
      <c r="F106" s="46">
        <f>F104+F105</f>
        <v>0</v>
      </c>
      <c r="G106" s="46">
        <f>G104+G105</f>
        <v>35692.5</v>
      </c>
      <c r="H106" s="46">
        <f>H104+H105</f>
        <v>1000</v>
      </c>
      <c r="I106" s="46">
        <f>I104+I105</f>
        <v>0</v>
      </c>
      <c r="J106" s="47"/>
    </row>
    <row r="107" spans="1:10" ht="18.75" customHeight="1">
      <c r="A107" s="61" t="s">
        <v>0</v>
      </c>
      <c r="B107" s="62"/>
      <c r="C107" s="53" t="s">
        <v>37</v>
      </c>
      <c r="D107" s="48">
        <f aca="true" t="shared" si="33" ref="D107:I107">D97+D100+D103+D106</f>
        <v>157198.98645</v>
      </c>
      <c r="E107" s="48">
        <f t="shared" si="33"/>
        <v>0</v>
      </c>
      <c r="F107" s="48">
        <f t="shared" si="33"/>
        <v>4165.18</v>
      </c>
      <c r="G107" s="48">
        <f t="shared" si="33"/>
        <v>149033.80645</v>
      </c>
      <c r="H107" s="48">
        <f t="shared" si="33"/>
        <v>4000</v>
      </c>
      <c r="I107" s="48">
        <f t="shared" si="33"/>
        <v>0</v>
      </c>
      <c r="J107" s="49"/>
    </row>
    <row r="108" spans="1:10" ht="18.75" customHeight="1">
      <c r="A108" s="54" t="s">
        <v>42</v>
      </c>
      <c r="B108" s="55"/>
      <c r="C108" s="79">
        <v>2022</v>
      </c>
      <c r="D108" s="12">
        <f aca="true" t="shared" si="34" ref="D108:I108">D41+D59</f>
        <v>59281.547399999996</v>
      </c>
      <c r="E108" s="12">
        <f t="shared" si="34"/>
        <v>0</v>
      </c>
      <c r="F108" s="12">
        <f t="shared" si="34"/>
        <v>13580.016</v>
      </c>
      <c r="G108" s="12">
        <f t="shared" si="34"/>
        <v>11086.051399999998</v>
      </c>
      <c r="H108" s="12">
        <f t="shared" si="34"/>
        <v>34615.48</v>
      </c>
      <c r="I108" s="12">
        <f t="shared" si="34"/>
        <v>0</v>
      </c>
      <c r="J108" s="45" t="s">
        <v>20</v>
      </c>
    </row>
    <row r="109" spans="1:10" ht="18.75" customHeight="1">
      <c r="A109" s="56"/>
      <c r="B109" s="57"/>
      <c r="C109" s="80"/>
      <c r="D109" s="12">
        <f aca="true" t="shared" si="35" ref="D109:I110">D95</f>
        <v>28556.89638</v>
      </c>
      <c r="E109" s="12">
        <f t="shared" si="35"/>
        <v>0</v>
      </c>
      <c r="F109" s="12">
        <f t="shared" si="35"/>
        <v>3526.97</v>
      </c>
      <c r="G109" s="12">
        <f t="shared" si="35"/>
        <v>24029.92638</v>
      </c>
      <c r="H109" s="12">
        <f t="shared" si="35"/>
        <v>1000</v>
      </c>
      <c r="I109" s="12">
        <f t="shared" si="35"/>
        <v>0</v>
      </c>
      <c r="J109" s="13" t="s">
        <v>29</v>
      </c>
    </row>
    <row r="110" spans="1:10" ht="18.75" customHeight="1">
      <c r="A110" s="56"/>
      <c r="B110" s="57"/>
      <c r="C110" s="80"/>
      <c r="D110" s="12">
        <f t="shared" si="35"/>
        <v>18913.590070000002</v>
      </c>
      <c r="E110" s="12">
        <f t="shared" si="35"/>
        <v>0</v>
      </c>
      <c r="F110" s="12">
        <f t="shared" si="35"/>
        <v>638.21</v>
      </c>
      <c r="G110" s="12">
        <f t="shared" si="35"/>
        <v>18275.380070000003</v>
      </c>
      <c r="H110" s="12">
        <f t="shared" si="35"/>
        <v>0</v>
      </c>
      <c r="I110" s="12">
        <f t="shared" si="35"/>
        <v>0</v>
      </c>
      <c r="J110" s="13" t="s">
        <v>30</v>
      </c>
    </row>
    <row r="111" spans="1:10" ht="18.75" customHeight="1">
      <c r="A111" s="56"/>
      <c r="B111" s="57"/>
      <c r="C111" s="27" t="s">
        <v>15</v>
      </c>
      <c r="D111" s="25">
        <f aca="true" t="shared" si="36" ref="D111:I111">D108+D109+D110</f>
        <v>106752.03385</v>
      </c>
      <c r="E111" s="25">
        <f t="shared" si="36"/>
        <v>0</v>
      </c>
      <c r="F111" s="25">
        <f t="shared" si="36"/>
        <v>17745.196</v>
      </c>
      <c r="G111" s="25">
        <f t="shared" si="36"/>
        <v>53391.35785</v>
      </c>
      <c r="H111" s="25">
        <f t="shared" si="36"/>
        <v>35615.48</v>
      </c>
      <c r="I111" s="25">
        <f t="shared" si="36"/>
        <v>0</v>
      </c>
      <c r="J111" s="26"/>
    </row>
    <row r="112" spans="1:10" ht="18.75" customHeight="1">
      <c r="A112" s="56"/>
      <c r="B112" s="57"/>
      <c r="C112" s="79">
        <v>2023</v>
      </c>
      <c r="D112" s="12">
        <f aca="true" t="shared" si="37" ref="D112:I112">D43+D61</f>
        <v>40662.979999999996</v>
      </c>
      <c r="E112" s="12">
        <f t="shared" si="37"/>
        <v>0</v>
      </c>
      <c r="F112" s="12">
        <f t="shared" si="37"/>
        <v>199.9</v>
      </c>
      <c r="G112" s="12">
        <f t="shared" si="37"/>
        <v>5847.6</v>
      </c>
      <c r="H112" s="12">
        <f t="shared" si="37"/>
        <v>34615.48</v>
      </c>
      <c r="I112" s="12">
        <f t="shared" si="37"/>
        <v>0</v>
      </c>
      <c r="J112" s="45" t="s">
        <v>20</v>
      </c>
    </row>
    <row r="113" spans="1:10" ht="18.75" customHeight="1">
      <c r="A113" s="56"/>
      <c r="B113" s="57"/>
      <c r="C113" s="80"/>
      <c r="D113" s="12">
        <f aca="true" t="shared" si="38" ref="D113:I114">D98</f>
        <v>19822</v>
      </c>
      <c r="E113" s="12">
        <f t="shared" si="38"/>
        <v>0</v>
      </c>
      <c r="F113" s="12">
        <f t="shared" si="38"/>
        <v>0</v>
      </c>
      <c r="G113" s="12">
        <f t="shared" si="38"/>
        <v>18822</v>
      </c>
      <c r="H113" s="12">
        <f t="shared" si="38"/>
        <v>1000</v>
      </c>
      <c r="I113" s="12">
        <f t="shared" si="38"/>
        <v>0</v>
      </c>
      <c r="J113" s="13" t="s">
        <v>29</v>
      </c>
    </row>
    <row r="114" spans="1:10" ht="18.75" customHeight="1">
      <c r="A114" s="56"/>
      <c r="B114" s="57"/>
      <c r="C114" s="80"/>
      <c r="D114" s="12">
        <f t="shared" si="38"/>
        <v>16521.5</v>
      </c>
      <c r="E114" s="12">
        <f t="shared" si="38"/>
        <v>0</v>
      </c>
      <c r="F114" s="12">
        <f t="shared" si="38"/>
        <v>0</v>
      </c>
      <c r="G114" s="12">
        <f t="shared" si="38"/>
        <v>16521.5</v>
      </c>
      <c r="H114" s="12">
        <f t="shared" si="38"/>
        <v>0</v>
      </c>
      <c r="I114" s="12">
        <f t="shared" si="38"/>
        <v>0</v>
      </c>
      <c r="J114" s="13" t="s">
        <v>30</v>
      </c>
    </row>
    <row r="115" spans="1:10" ht="18.75" customHeight="1">
      <c r="A115" s="56"/>
      <c r="B115" s="57"/>
      <c r="C115" s="27" t="s">
        <v>15</v>
      </c>
      <c r="D115" s="25">
        <f aca="true" t="shared" si="39" ref="D115:I115">D112+D113+D114</f>
        <v>77006.48</v>
      </c>
      <c r="E115" s="25">
        <f t="shared" si="39"/>
        <v>0</v>
      </c>
      <c r="F115" s="25">
        <f t="shared" si="39"/>
        <v>199.9</v>
      </c>
      <c r="G115" s="25">
        <f t="shared" si="39"/>
        <v>41191.1</v>
      </c>
      <c r="H115" s="25">
        <f t="shared" si="39"/>
        <v>35615.48</v>
      </c>
      <c r="I115" s="25">
        <f t="shared" si="39"/>
        <v>0</v>
      </c>
      <c r="J115" s="26"/>
    </row>
    <row r="116" spans="1:10" ht="18.75" customHeight="1">
      <c r="A116" s="56"/>
      <c r="B116" s="57"/>
      <c r="C116" s="79">
        <v>2024</v>
      </c>
      <c r="D116" s="12">
        <f aca="true" t="shared" si="40" ref="D116:I116">D45+D63</f>
        <v>40740.18</v>
      </c>
      <c r="E116" s="12">
        <f t="shared" si="40"/>
        <v>0</v>
      </c>
      <c r="F116" s="12">
        <f t="shared" si="40"/>
        <v>199.9</v>
      </c>
      <c r="G116" s="12">
        <f t="shared" si="40"/>
        <v>5924.800000000001</v>
      </c>
      <c r="H116" s="12">
        <f t="shared" si="40"/>
        <v>34615.48</v>
      </c>
      <c r="I116" s="12">
        <f t="shared" si="40"/>
        <v>0</v>
      </c>
      <c r="J116" s="45" t="s">
        <v>20</v>
      </c>
    </row>
    <row r="117" spans="1:10" ht="18.75" customHeight="1">
      <c r="A117" s="56"/>
      <c r="B117" s="57"/>
      <c r="C117" s="80"/>
      <c r="D117" s="12">
        <f aca="true" t="shared" si="41" ref="D117:I118">D101</f>
        <v>20003.8</v>
      </c>
      <c r="E117" s="12">
        <f t="shared" si="41"/>
        <v>0</v>
      </c>
      <c r="F117" s="12">
        <f t="shared" si="41"/>
        <v>0</v>
      </c>
      <c r="G117" s="12">
        <f t="shared" si="41"/>
        <v>19003.8</v>
      </c>
      <c r="H117" s="12">
        <f t="shared" si="41"/>
        <v>1000</v>
      </c>
      <c r="I117" s="12">
        <f t="shared" si="41"/>
        <v>0</v>
      </c>
      <c r="J117" s="13" t="s">
        <v>29</v>
      </c>
    </row>
    <row r="118" spans="1:10" ht="18.75" customHeight="1">
      <c r="A118" s="56"/>
      <c r="B118" s="57"/>
      <c r="C118" s="80"/>
      <c r="D118" s="12">
        <f t="shared" si="41"/>
        <v>16688.7</v>
      </c>
      <c r="E118" s="12">
        <f t="shared" si="41"/>
        <v>0</v>
      </c>
      <c r="F118" s="12">
        <f t="shared" si="41"/>
        <v>0</v>
      </c>
      <c r="G118" s="12">
        <f t="shared" si="41"/>
        <v>16688.7</v>
      </c>
      <c r="H118" s="12">
        <f t="shared" si="41"/>
        <v>0</v>
      </c>
      <c r="I118" s="12">
        <f t="shared" si="41"/>
        <v>0</v>
      </c>
      <c r="J118" s="13" t="s">
        <v>30</v>
      </c>
    </row>
    <row r="119" spans="1:10" ht="18.75" customHeight="1">
      <c r="A119" s="56"/>
      <c r="B119" s="57"/>
      <c r="C119" s="28" t="s">
        <v>15</v>
      </c>
      <c r="D119" s="25">
        <f aca="true" t="shared" si="42" ref="D119:I119">D116+D117+D118</f>
        <v>77432.68</v>
      </c>
      <c r="E119" s="25">
        <f t="shared" si="42"/>
        <v>0</v>
      </c>
      <c r="F119" s="25">
        <f t="shared" si="42"/>
        <v>199.9</v>
      </c>
      <c r="G119" s="25">
        <f t="shared" si="42"/>
        <v>41617.3</v>
      </c>
      <c r="H119" s="25">
        <f t="shared" si="42"/>
        <v>35615.48</v>
      </c>
      <c r="I119" s="25">
        <f t="shared" si="42"/>
        <v>0</v>
      </c>
      <c r="J119" s="26"/>
    </row>
    <row r="120" spans="1:10" ht="18.75" customHeight="1">
      <c r="A120" s="56"/>
      <c r="B120" s="57"/>
      <c r="C120" s="79">
        <v>2025</v>
      </c>
      <c r="D120" s="12">
        <f aca="true" t="shared" si="43" ref="D120:I120">D47+D65</f>
        <v>40740.18</v>
      </c>
      <c r="E120" s="12">
        <f t="shared" si="43"/>
        <v>0</v>
      </c>
      <c r="F120" s="12">
        <f t="shared" si="43"/>
        <v>199.9</v>
      </c>
      <c r="G120" s="12">
        <f t="shared" si="43"/>
        <v>5924.800000000001</v>
      </c>
      <c r="H120" s="12">
        <f t="shared" si="43"/>
        <v>34615.48</v>
      </c>
      <c r="I120" s="12">
        <f t="shared" si="43"/>
        <v>0</v>
      </c>
      <c r="J120" s="45" t="s">
        <v>20</v>
      </c>
    </row>
    <row r="121" spans="1:10" ht="18.75" customHeight="1">
      <c r="A121" s="56"/>
      <c r="B121" s="57"/>
      <c r="C121" s="80"/>
      <c r="D121" s="12">
        <f aca="true" t="shared" si="44" ref="D121:I122">D104</f>
        <v>20003.8</v>
      </c>
      <c r="E121" s="12">
        <f t="shared" si="44"/>
        <v>0</v>
      </c>
      <c r="F121" s="12">
        <f t="shared" si="44"/>
        <v>0</v>
      </c>
      <c r="G121" s="12">
        <f t="shared" si="44"/>
        <v>19003.8</v>
      </c>
      <c r="H121" s="12">
        <f t="shared" si="44"/>
        <v>1000</v>
      </c>
      <c r="I121" s="12">
        <f t="shared" si="44"/>
        <v>0</v>
      </c>
      <c r="J121" s="13" t="s">
        <v>29</v>
      </c>
    </row>
    <row r="122" spans="1:10" ht="18.75" customHeight="1">
      <c r="A122" s="56"/>
      <c r="B122" s="57"/>
      <c r="C122" s="80"/>
      <c r="D122" s="12">
        <f t="shared" si="44"/>
        <v>16688.7</v>
      </c>
      <c r="E122" s="12">
        <f t="shared" si="44"/>
        <v>0</v>
      </c>
      <c r="F122" s="12">
        <f t="shared" si="44"/>
        <v>0</v>
      </c>
      <c r="G122" s="12">
        <f t="shared" si="44"/>
        <v>16688.7</v>
      </c>
      <c r="H122" s="12">
        <f t="shared" si="44"/>
        <v>0</v>
      </c>
      <c r="I122" s="12">
        <f t="shared" si="44"/>
        <v>0</v>
      </c>
      <c r="J122" s="13" t="s">
        <v>30</v>
      </c>
    </row>
    <row r="123" spans="1:10" ht="18.75" customHeight="1">
      <c r="A123" s="58"/>
      <c r="B123" s="59"/>
      <c r="C123" s="27" t="s">
        <v>15</v>
      </c>
      <c r="D123" s="25">
        <f aca="true" t="shared" si="45" ref="D123:I123">D120+D121+D122</f>
        <v>77432.68</v>
      </c>
      <c r="E123" s="25">
        <f t="shared" si="45"/>
        <v>0</v>
      </c>
      <c r="F123" s="25">
        <f t="shared" si="45"/>
        <v>199.9</v>
      </c>
      <c r="G123" s="25">
        <f t="shared" si="45"/>
        <v>41617.3</v>
      </c>
      <c r="H123" s="25">
        <f t="shared" si="45"/>
        <v>35615.48</v>
      </c>
      <c r="I123" s="25">
        <f t="shared" si="45"/>
        <v>0</v>
      </c>
      <c r="J123" s="26"/>
    </row>
    <row r="124" spans="1:10" ht="36.75" customHeight="1">
      <c r="A124" s="75" t="s">
        <v>43</v>
      </c>
      <c r="B124" s="76"/>
      <c r="C124" s="32" t="s">
        <v>37</v>
      </c>
      <c r="D124" s="36">
        <f aca="true" t="shared" si="46" ref="D124:I124">D111+D115+D119+D123</f>
        <v>338623.87385</v>
      </c>
      <c r="E124" s="36">
        <f t="shared" si="46"/>
        <v>0</v>
      </c>
      <c r="F124" s="36">
        <f t="shared" si="46"/>
        <v>18344.896000000004</v>
      </c>
      <c r="G124" s="36">
        <f t="shared" si="46"/>
        <v>177817.05784999998</v>
      </c>
      <c r="H124" s="36">
        <f t="shared" si="46"/>
        <v>142461.92</v>
      </c>
      <c r="I124" s="36">
        <f t="shared" si="46"/>
        <v>0</v>
      </c>
      <c r="J124" s="37"/>
    </row>
    <row r="125" spans="1:10" ht="18.75" customHeight="1">
      <c r="A125" s="54" t="s">
        <v>14</v>
      </c>
      <c r="B125" s="55"/>
      <c r="C125" s="79">
        <v>2022</v>
      </c>
      <c r="D125" s="12">
        <f>E125+F125+G125+H125+I125</f>
        <v>69281.54740000001</v>
      </c>
      <c r="E125" s="12">
        <f>E41+E59+E13</f>
        <v>10000</v>
      </c>
      <c r="F125" s="12">
        <f>F41+F59+F13</f>
        <v>13580.016</v>
      </c>
      <c r="G125" s="12">
        <f>G41+G59+G13</f>
        <v>11086.051399999998</v>
      </c>
      <c r="H125" s="12">
        <f>H41+H59+H13</f>
        <v>34615.48</v>
      </c>
      <c r="I125" s="17">
        <f>I41+I59</f>
        <v>0</v>
      </c>
      <c r="J125" s="18" t="s">
        <v>20</v>
      </c>
    </row>
    <row r="126" spans="1:10" ht="20.25" customHeight="1">
      <c r="A126" s="56"/>
      <c r="B126" s="57"/>
      <c r="C126" s="80"/>
      <c r="D126" s="12">
        <f>E126+F126+G126+H126+I126</f>
        <v>28556.896380000002</v>
      </c>
      <c r="E126" s="12">
        <f aca="true" t="shared" si="47" ref="E126:I127">E95</f>
        <v>0</v>
      </c>
      <c r="F126" s="12">
        <f t="shared" si="47"/>
        <v>3526.97</v>
      </c>
      <c r="G126" s="12">
        <f t="shared" si="47"/>
        <v>24029.92638</v>
      </c>
      <c r="H126" s="12">
        <f t="shared" si="47"/>
        <v>1000</v>
      </c>
      <c r="I126" s="17">
        <f t="shared" si="47"/>
        <v>0</v>
      </c>
      <c r="J126" s="13" t="s">
        <v>29</v>
      </c>
    </row>
    <row r="127" spans="1:10" ht="19.5" customHeight="1">
      <c r="A127" s="56"/>
      <c r="B127" s="57"/>
      <c r="C127" s="80"/>
      <c r="D127" s="12">
        <f>E127+F127+G127+H127+I127</f>
        <v>18913.590070000002</v>
      </c>
      <c r="E127" s="12">
        <f t="shared" si="47"/>
        <v>0</v>
      </c>
      <c r="F127" s="12">
        <f t="shared" si="47"/>
        <v>638.21</v>
      </c>
      <c r="G127" s="12">
        <f t="shared" si="47"/>
        <v>18275.380070000003</v>
      </c>
      <c r="H127" s="12">
        <f t="shared" si="47"/>
        <v>0</v>
      </c>
      <c r="I127" s="17">
        <f t="shared" si="47"/>
        <v>0</v>
      </c>
      <c r="J127" s="13" t="s">
        <v>30</v>
      </c>
    </row>
    <row r="128" spans="1:10" ht="18" customHeight="1">
      <c r="A128" s="56"/>
      <c r="B128" s="57"/>
      <c r="C128" s="29" t="s">
        <v>15</v>
      </c>
      <c r="D128" s="30">
        <f aca="true" t="shared" si="48" ref="D128:I128">D125+D126+D127</f>
        <v>116752.03385000002</v>
      </c>
      <c r="E128" s="30">
        <f t="shared" si="48"/>
        <v>10000</v>
      </c>
      <c r="F128" s="30">
        <f t="shared" si="48"/>
        <v>17745.196</v>
      </c>
      <c r="G128" s="30">
        <f t="shared" si="48"/>
        <v>53391.35785</v>
      </c>
      <c r="H128" s="30">
        <f t="shared" si="48"/>
        <v>35615.48</v>
      </c>
      <c r="I128" s="30">
        <f t="shared" si="48"/>
        <v>0</v>
      </c>
      <c r="J128" s="31"/>
    </row>
    <row r="129" spans="1:10" ht="18" customHeight="1">
      <c r="A129" s="56"/>
      <c r="B129" s="57"/>
      <c r="C129" s="79">
        <v>2023</v>
      </c>
      <c r="D129" s="17">
        <f>E129+F129+G129+H129+I129</f>
        <v>40662.98</v>
      </c>
      <c r="E129" s="17">
        <f>E43+E61</f>
        <v>0</v>
      </c>
      <c r="F129" s="17">
        <f>F43+F61</f>
        <v>199.9</v>
      </c>
      <c r="G129" s="17">
        <f>G43+G61</f>
        <v>5847.6</v>
      </c>
      <c r="H129" s="17">
        <f>H43+H61</f>
        <v>34615.48</v>
      </c>
      <c r="I129" s="17">
        <f>I43+I61</f>
        <v>0</v>
      </c>
      <c r="J129" s="18" t="s">
        <v>20</v>
      </c>
    </row>
    <row r="130" spans="1:10" ht="18" customHeight="1">
      <c r="A130" s="56"/>
      <c r="B130" s="57"/>
      <c r="C130" s="80"/>
      <c r="D130" s="17">
        <f>E130+F130+G130+H130+I130</f>
        <v>19822</v>
      </c>
      <c r="E130" s="17">
        <f aca="true" t="shared" si="49" ref="E130:I131">E98</f>
        <v>0</v>
      </c>
      <c r="F130" s="17">
        <f t="shared" si="49"/>
        <v>0</v>
      </c>
      <c r="G130" s="17">
        <f t="shared" si="49"/>
        <v>18822</v>
      </c>
      <c r="H130" s="17">
        <f t="shared" si="49"/>
        <v>1000</v>
      </c>
      <c r="I130" s="17">
        <f t="shared" si="49"/>
        <v>0</v>
      </c>
      <c r="J130" s="13" t="s">
        <v>29</v>
      </c>
    </row>
    <row r="131" spans="1:10" ht="18" customHeight="1">
      <c r="A131" s="56"/>
      <c r="B131" s="57"/>
      <c r="C131" s="80"/>
      <c r="D131" s="17">
        <f>E131+F131+G131+H131+I131</f>
        <v>16521.5</v>
      </c>
      <c r="E131" s="17">
        <f t="shared" si="49"/>
        <v>0</v>
      </c>
      <c r="F131" s="17">
        <f t="shared" si="49"/>
        <v>0</v>
      </c>
      <c r="G131" s="17">
        <f t="shared" si="49"/>
        <v>16521.5</v>
      </c>
      <c r="H131" s="17">
        <f t="shared" si="49"/>
        <v>0</v>
      </c>
      <c r="I131" s="17">
        <f t="shared" si="49"/>
        <v>0</v>
      </c>
      <c r="J131" s="13" t="s">
        <v>30</v>
      </c>
    </row>
    <row r="132" spans="1:10" ht="18" customHeight="1">
      <c r="A132" s="56"/>
      <c r="B132" s="57"/>
      <c r="C132" s="29" t="s">
        <v>15</v>
      </c>
      <c r="D132" s="30">
        <f aca="true" t="shared" si="50" ref="D132:I132">D129+D130+D131</f>
        <v>77006.48000000001</v>
      </c>
      <c r="E132" s="30">
        <f t="shared" si="50"/>
        <v>0</v>
      </c>
      <c r="F132" s="30">
        <f t="shared" si="50"/>
        <v>199.9</v>
      </c>
      <c r="G132" s="30">
        <f t="shared" si="50"/>
        <v>41191.1</v>
      </c>
      <c r="H132" s="30">
        <f t="shared" si="50"/>
        <v>35615.48</v>
      </c>
      <c r="I132" s="30">
        <f t="shared" si="50"/>
        <v>0</v>
      </c>
      <c r="J132" s="31"/>
    </row>
    <row r="133" spans="1:10" ht="18" customHeight="1">
      <c r="A133" s="56"/>
      <c r="B133" s="57"/>
      <c r="C133" s="79">
        <v>2024</v>
      </c>
      <c r="D133" s="17">
        <f>E133+F133+G133+H133+I133</f>
        <v>40740.18000000001</v>
      </c>
      <c r="E133" s="17">
        <f>E45+E63</f>
        <v>0</v>
      </c>
      <c r="F133" s="17">
        <f>F45+F63</f>
        <v>199.9</v>
      </c>
      <c r="G133" s="17">
        <f>G45+G63</f>
        <v>5924.800000000001</v>
      </c>
      <c r="H133" s="17">
        <f>H45+H63</f>
        <v>34615.48</v>
      </c>
      <c r="I133" s="17">
        <f>I45+I63</f>
        <v>0</v>
      </c>
      <c r="J133" s="18" t="s">
        <v>20</v>
      </c>
    </row>
    <row r="134" spans="1:10" ht="18" customHeight="1">
      <c r="A134" s="56"/>
      <c r="B134" s="57"/>
      <c r="C134" s="80"/>
      <c r="D134" s="17">
        <f>E134+F134+G134+H134+I134</f>
        <v>20003.8</v>
      </c>
      <c r="E134" s="17">
        <f aca="true" t="shared" si="51" ref="E134:I135">E101</f>
        <v>0</v>
      </c>
      <c r="F134" s="17">
        <f t="shared" si="51"/>
        <v>0</v>
      </c>
      <c r="G134" s="17">
        <f t="shared" si="51"/>
        <v>19003.8</v>
      </c>
      <c r="H134" s="17">
        <f t="shared" si="51"/>
        <v>1000</v>
      </c>
      <c r="I134" s="17">
        <f t="shared" si="51"/>
        <v>0</v>
      </c>
      <c r="J134" s="13" t="s">
        <v>29</v>
      </c>
    </row>
    <row r="135" spans="1:10" ht="18" customHeight="1">
      <c r="A135" s="56"/>
      <c r="B135" s="57"/>
      <c r="C135" s="80"/>
      <c r="D135" s="17">
        <f>E135+F135+G135+H135+I135</f>
        <v>16688.7</v>
      </c>
      <c r="E135" s="17">
        <f t="shared" si="51"/>
        <v>0</v>
      </c>
      <c r="F135" s="17">
        <f t="shared" si="51"/>
        <v>0</v>
      </c>
      <c r="G135" s="17">
        <f t="shared" si="51"/>
        <v>16688.7</v>
      </c>
      <c r="H135" s="17">
        <f t="shared" si="51"/>
        <v>0</v>
      </c>
      <c r="I135" s="17">
        <f t="shared" si="51"/>
        <v>0</v>
      </c>
      <c r="J135" s="13" t="s">
        <v>30</v>
      </c>
    </row>
    <row r="136" spans="1:10" ht="18" customHeight="1">
      <c r="A136" s="56"/>
      <c r="B136" s="57"/>
      <c r="C136" s="32" t="s">
        <v>15</v>
      </c>
      <c r="D136" s="30">
        <f aca="true" t="shared" si="52" ref="D136:I136">D133+D134+D135</f>
        <v>77432.68000000001</v>
      </c>
      <c r="E136" s="30">
        <f t="shared" si="52"/>
        <v>0</v>
      </c>
      <c r="F136" s="30">
        <f t="shared" si="52"/>
        <v>199.9</v>
      </c>
      <c r="G136" s="30">
        <f t="shared" si="52"/>
        <v>41617.3</v>
      </c>
      <c r="H136" s="30">
        <f t="shared" si="52"/>
        <v>35615.48</v>
      </c>
      <c r="I136" s="30">
        <f t="shared" si="52"/>
        <v>0</v>
      </c>
      <c r="J136" s="31"/>
    </row>
    <row r="137" spans="1:10" ht="18" customHeight="1">
      <c r="A137" s="56"/>
      <c r="B137" s="57"/>
      <c r="C137" s="79">
        <v>2025</v>
      </c>
      <c r="D137" s="17">
        <f>E137+F137+G137+H137+I137</f>
        <v>40740.18000000001</v>
      </c>
      <c r="E137" s="17">
        <f>E47+E65</f>
        <v>0</v>
      </c>
      <c r="F137" s="17">
        <f>F47+F65</f>
        <v>199.9</v>
      </c>
      <c r="G137" s="17">
        <f>G47+G65</f>
        <v>5924.800000000001</v>
      </c>
      <c r="H137" s="17">
        <f>H47+H65</f>
        <v>34615.48</v>
      </c>
      <c r="I137" s="17">
        <f>I47+I65</f>
        <v>0</v>
      </c>
      <c r="J137" s="18" t="s">
        <v>20</v>
      </c>
    </row>
    <row r="138" spans="1:10" ht="18" customHeight="1">
      <c r="A138" s="56"/>
      <c r="B138" s="57"/>
      <c r="C138" s="80"/>
      <c r="D138" s="17">
        <f>E138+F138+G138+H138+I138</f>
        <v>20003.8</v>
      </c>
      <c r="E138" s="17">
        <f aca="true" t="shared" si="53" ref="E138:I139">E104</f>
        <v>0</v>
      </c>
      <c r="F138" s="17">
        <f t="shared" si="53"/>
        <v>0</v>
      </c>
      <c r="G138" s="17">
        <f t="shared" si="53"/>
        <v>19003.8</v>
      </c>
      <c r="H138" s="17">
        <f t="shared" si="53"/>
        <v>1000</v>
      </c>
      <c r="I138" s="17">
        <f t="shared" si="53"/>
        <v>0</v>
      </c>
      <c r="J138" s="13" t="s">
        <v>29</v>
      </c>
    </row>
    <row r="139" spans="1:10" ht="18" customHeight="1">
      <c r="A139" s="56"/>
      <c r="B139" s="57"/>
      <c r="C139" s="80"/>
      <c r="D139" s="17">
        <f>E139+F139+G139+H139+I139</f>
        <v>16688.7</v>
      </c>
      <c r="E139" s="17">
        <f t="shared" si="53"/>
        <v>0</v>
      </c>
      <c r="F139" s="17">
        <f t="shared" si="53"/>
        <v>0</v>
      </c>
      <c r="G139" s="17">
        <f t="shared" si="53"/>
        <v>16688.7</v>
      </c>
      <c r="H139" s="17">
        <f t="shared" si="53"/>
        <v>0</v>
      </c>
      <c r="I139" s="17">
        <f t="shared" si="53"/>
        <v>0</v>
      </c>
      <c r="J139" s="13" t="s">
        <v>30</v>
      </c>
    </row>
    <row r="140" spans="1:10" ht="17.25" customHeight="1">
      <c r="A140" s="56"/>
      <c r="B140" s="57"/>
      <c r="C140" s="29" t="s">
        <v>15</v>
      </c>
      <c r="D140" s="30">
        <f aca="true" t="shared" si="54" ref="D140:I140">D137+D138+D139</f>
        <v>77432.68000000001</v>
      </c>
      <c r="E140" s="30">
        <f t="shared" si="54"/>
        <v>0</v>
      </c>
      <c r="F140" s="30">
        <f t="shared" si="54"/>
        <v>199.9</v>
      </c>
      <c r="G140" s="30">
        <f t="shared" si="54"/>
        <v>41617.3</v>
      </c>
      <c r="H140" s="30">
        <f t="shared" si="54"/>
        <v>35615.48</v>
      </c>
      <c r="I140" s="30">
        <f t="shared" si="54"/>
        <v>0</v>
      </c>
      <c r="J140" s="31"/>
    </row>
    <row r="141" spans="1:10" ht="21" customHeight="1">
      <c r="A141" s="63" t="s">
        <v>16</v>
      </c>
      <c r="B141" s="63"/>
      <c r="C141" s="33" t="s">
        <v>37</v>
      </c>
      <c r="D141" s="34">
        <f aca="true" t="shared" si="55" ref="D141:I141">D128+D132+D136+D140</f>
        <v>348623.87385000003</v>
      </c>
      <c r="E141" s="34">
        <f t="shared" si="55"/>
        <v>10000</v>
      </c>
      <c r="F141" s="34">
        <f t="shared" si="55"/>
        <v>18344.896000000004</v>
      </c>
      <c r="G141" s="34">
        <f t="shared" si="55"/>
        <v>177817.05784999998</v>
      </c>
      <c r="H141" s="34">
        <f t="shared" si="55"/>
        <v>142461.92</v>
      </c>
      <c r="I141" s="34">
        <f t="shared" si="55"/>
        <v>0</v>
      </c>
      <c r="J141" s="35"/>
    </row>
  </sheetData>
  <sheetProtection/>
  <mergeCells count="77">
    <mergeCell ref="C137:C139"/>
    <mergeCell ref="A49:B49"/>
    <mergeCell ref="A67:B67"/>
    <mergeCell ref="A51:A54"/>
    <mergeCell ref="A108:B123"/>
    <mergeCell ref="C108:C110"/>
    <mergeCell ref="C112:C114"/>
    <mergeCell ref="C116:C118"/>
    <mergeCell ref="C120:C122"/>
    <mergeCell ref="A124:B124"/>
    <mergeCell ref="C129:C131"/>
    <mergeCell ref="C81:C82"/>
    <mergeCell ref="C125:C127"/>
    <mergeCell ref="A55:A58"/>
    <mergeCell ref="A77:A80"/>
    <mergeCell ref="C133:C135"/>
    <mergeCell ref="B77:B80"/>
    <mergeCell ref="B83:B94"/>
    <mergeCell ref="C83:C84"/>
    <mergeCell ref="C86:C87"/>
    <mergeCell ref="C75:C76"/>
    <mergeCell ref="A81:A82"/>
    <mergeCell ref="B81:B82"/>
    <mergeCell ref="A69:A76"/>
    <mergeCell ref="B69:B76"/>
    <mergeCell ref="C69:C70"/>
    <mergeCell ref="A95:B106"/>
    <mergeCell ref="C95:C96"/>
    <mergeCell ref="C98:C99"/>
    <mergeCell ref="C101:C102"/>
    <mergeCell ref="C104:C105"/>
    <mergeCell ref="A83:A94"/>
    <mergeCell ref="C89:C90"/>
    <mergeCell ref="C92:C93"/>
    <mergeCell ref="C73:C74"/>
    <mergeCell ref="A59:B66"/>
    <mergeCell ref="A3:J3"/>
    <mergeCell ref="F8:F9"/>
    <mergeCell ref="H8:H9"/>
    <mergeCell ref="J6:J9"/>
    <mergeCell ref="A68:J68"/>
    <mergeCell ref="I8:I9"/>
    <mergeCell ref="G8:G9"/>
    <mergeCell ref="A23:J23"/>
    <mergeCell ref="D8:D9"/>
    <mergeCell ref="A12:J12"/>
    <mergeCell ref="C71:C72"/>
    <mergeCell ref="A36:A39"/>
    <mergeCell ref="B36:B39"/>
    <mergeCell ref="B6:B9"/>
    <mergeCell ref="D7:I7"/>
    <mergeCell ref="D6:I6"/>
    <mergeCell ref="C6:C9"/>
    <mergeCell ref="A6:A9"/>
    <mergeCell ref="A28:A31"/>
    <mergeCell ref="A13:A16"/>
    <mergeCell ref="B13:B16"/>
    <mergeCell ref="B24:B27"/>
    <mergeCell ref="B28:B31"/>
    <mergeCell ref="A41:B48"/>
    <mergeCell ref="B51:B54"/>
    <mergeCell ref="A4:J4"/>
    <mergeCell ref="B32:B35"/>
    <mergeCell ref="A32:A35"/>
    <mergeCell ref="A22:J22"/>
    <mergeCell ref="A11:J11"/>
    <mergeCell ref="A21:B21"/>
    <mergeCell ref="A17:B20"/>
    <mergeCell ref="I1:J1"/>
    <mergeCell ref="I2:J2"/>
    <mergeCell ref="A107:B107"/>
    <mergeCell ref="A141:B141"/>
    <mergeCell ref="A125:B140"/>
    <mergeCell ref="B55:B58"/>
    <mergeCell ref="E8:E9"/>
    <mergeCell ref="A50:J50"/>
    <mergeCell ref="A24:A27"/>
  </mergeCells>
  <printOptions/>
  <pageMargins left="0.2362204724409449" right="0.2362204724409449" top="0.8267716535433072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2022-05-11T07:16:46Z</cp:lastPrinted>
  <dcterms:created xsi:type="dcterms:W3CDTF">2015-06-05T18:19:34Z</dcterms:created>
  <dcterms:modified xsi:type="dcterms:W3CDTF">2022-05-11T07:16:51Z</dcterms:modified>
  <cp:category/>
  <cp:version/>
  <cp:contentType/>
  <cp:contentStatus/>
</cp:coreProperties>
</file>