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1'!$4:$6</definedName>
    <definedName name="_xlnm.Print_Titles" localSheetId="1">'Приложение 2'!$3:$5</definedName>
    <definedName name="_xlnm.Print_Titles" localSheetId="2">'Приложение 3'!$3:$4</definedName>
    <definedName name="_xlnm.Print_Area" localSheetId="0">'Приложение 1'!$A$1:$G$14</definedName>
  </definedNames>
  <calcPr fullCalcOnLoad="1"/>
</workbook>
</file>

<file path=xl/sharedStrings.xml><?xml version="1.0" encoding="utf-8"?>
<sst xmlns="http://schemas.openxmlformats.org/spreadsheetml/2006/main" count="154" uniqueCount="106">
  <si>
    <t>Приложение 1
к Подпрограмме 2 муниципальной программы «Стимулирование экономической активности Сланцевского муниципального района на 2017-2019 годы»</t>
  </si>
  <si>
    <t xml:space="preserve">Перечень подпрограмм, ведомственных целевых программ, основных мероприятий подпрограмм муниципальной программы 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</si>
  <si>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</si>
  <si>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</si>
  <si>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</si>
  <si>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</si>
  <si>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</si>
  <si>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</si>
  <si>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</si>
  <si>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</si>
  <si>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2 "Развитие агропромышленного комплекса Сланцевского муниципального района"</t>
  </si>
  <si>
    <t>2.1.</t>
  </si>
  <si>
    <r>
      <t xml:space="preserve">Основное мероприятие 2.1.
</t>
    </r>
    <r>
      <rPr>
        <sz val="10"/>
        <rFont val="Times New Roman"/>
        <family val="1"/>
      </rPr>
      <t>Организационная поддержка агропромышленного комплекса Сланцевского муниципального района</t>
    </r>
  </si>
  <si>
    <t>Отдел экономического развития и инвестиционной политики администрации, ФПМСП «Социально-деловой центр»</t>
  </si>
  <si>
    <t>Недостаточная информационная, консультационная поддержка субъектов, недостаточная доступность на товарные рынки для субъектов</t>
  </si>
  <si>
    <t>1,2,3,5</t>
  </si>
  <si>
    <t>2.2.</t>
  </si>
  <si>
    <t>Основное мероприятие 2.2.
Организация и участие в международной агропромышленной выставке-ярмарке "Агрорусь"</t>
  </si>
  <si>
    <t>Комитет экономического развития и инвестиционной политики администрации</t>
  </si>
  <si>
    <t>Недостаточная доступность на товарные рынки для субъектов</t>
  </si>
  <si>
    <t>1, 2, 5</t>
  </si>
  <si>
    <t>2.3.</t>
  </si>
  <si>
    <t>Основное мероприятие 2.3.
Ежегодное проведение районной сельскохозяйственной ярмарки «Урожай»</t>
  </si>
  <si>
    <t>2.4.</t>
  </si>
  <si>
    <t>Основное мероприятие 2.4.
Празднование дня работников сельского хозяйства</t>
  </si>
  <si>
    <t>Недостаточная информационная поддержка по вопросам развития АПК</t>
  </si>
  <si>
    <r>
      <t xml:space="preserve">Основное мероприятие 2.2.
</t>
    </r>
    <r>
      <rPr>
        <sz val="10"/>
        <rFont val="Times New Roman"/>
        <family val="1"/>
      </rPr>
      <t>Финансовая поддержка агропромышленного комплекса Сланцевского муниципального района</t>
    </r>
  </si>
  <si>
    <t>Отдел экономического развития и инвестиционной политики администрации, отдел бухгалтерского учета</t>
  </si>
  <si>
    <t>Отсутствие доступа субъектов к финансовым ресурсам</t>
  </si>
  <si>
    <t>1, 2,4,6,7</t>
  </si>
  <si>
    <r>
      <t xml:space="preserve">Основное мероприятие 2.3.
</t>
    </r>
    <r>
      <rPr>
        <sz val="10"/>
        <rFont val="Times New Roman"/>
        <family val="1"/>
      </rPr>
      <t>Проведение мер по борьбе с распространением борщевика Сосновского на территории Сланцевского муниципального района</t>
    </r>
  </si>
  <si>
    <t>Отсутствие финансовых ресурсов</t>
  </si>
  <si>
    <r>
      <t xml:space="preserve">Основное мероприятие 2.4.
</t>
    </r>
    <r>
      <rPr>
        <sz val="10"/>
        <rFont val="Times New Roman"/>
        <family val="1"/>
      </rPr>
      <t>Организация проведения кадастровых работ на территории Сланцевского муниципального района</t>
    </r>
  </si>
  <si>
    <t>Комитет по управлению муниципальным имуществом и земельным ресурсам администрации</t>
  </si>
  <si>
    <t>Приложение 2
к Подпрограмме 2 муниципальной программы «Стимулирование экономической активности Сланцевского муниципального района на 2017-2019 годы»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</si>
  <si>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</si>
  <si>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</si>
  <si>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</si>
  <si>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</si>
  <si>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</si>
  <si>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</si>
  <si>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</si>
  <si>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</si>
  <si>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</si>
  <si>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</si>
  <si>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</si>
  <si>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</si>
  <si>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Организационная поддержка агропромышленного комплекса Сланцевского муниципального района</t>
  </si>
  <si>
    <t>ИТОГО</t>
  </si>
  <si>
    <t>'2.1.1.</t>
  </si>
  <si>
    <t>Организация и проведение обучающих семинаров для К(Ф)Х и ЛПХ</t>
  </si>
  <si>
    <t>'2.1.2.</t>
  </si>
  <si>
    <t>Организация и участие в международной агропромышленной выставке-ярмарке "Агрорусь"</t>
  </si>
  <si>
    <t>Отдел экономического развития и инвестиционной политики администрации</t>
  </si>
  <si>
    <t>'2.1.3.</t>
  </si>
  <si>
    <t>Ежегодное проведение районной сельскохозяйственной ярмарки «Урожай»</t>
  </si>
  <si>
    <t>'2.1.4.</t>
  </si>
  <si>
    <t>Празднование дня работников сельского хозяйства</t>
  </si>
  <si>
    <t>Финансовая поддержка агропромышленного комплекса Сланцевского муниципального района</t>
  </si>
  <si>
    <t>Отдел экономического развития и инвестиционной политики, отдел бухгалтерского учета администрации</t>
  </si>
  <si>
    <t>'2.2.1.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</si>
  <si>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</si>
  <si>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</si>
  <si>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</si>
  <si>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</si>
  <si>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</si>
  <si>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</si>
  <si>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</si>
  <si>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</si>
  <si>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</si>
  <si>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</si>
  <si>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Организация проведения кадастровых работ на территории Сланцевского муниципального района</t>
  </si>
  <si>
    <t>2.4.1</t>
  </si>
  <si>
    <t>Проведение кадастровых работ по образованию земельных участков из состава земель сельскохозяйственного назначения</t>
  </si>
  <si>
    <t>Приложение 3
к Подпрограмме 2 муниципальной программы «Стимулирование экономической активности Сланцевского муниципального района на 2017-2019 годы»</t>
  </si>
  <si>
    <t>Наименование показателя (индикатора)</t>
  </si>
  <si>
    <t>Единица измерения</t>
  </si>
  <si>
    <t>Значение показателя (индикатора)</t>
  </si>
  <si>
    <t>Базовый период 2015 год</t>
  </si>
  <si>
    <t>Подпрограмма 2
"Развитие агропромышленного комплекса Сланцевского муниципального района"</t>
  </si>
  <si>
    <t>1</t>
  </si>
  <si>
    <t>Количество сельскохозяйственных организаций</t>
  </si>
  <si>
    <t>ед.</t>
  </si>
  <si>
    <t>2</t>
  </si>
  <si>
    <t xml:space="preserve">Удельный вес прибыльных крупных и средних сельскохозяйственных организаций в их общем числе </t>
  </si>
  <si>
    <t>%</t>
  </si>
  <si>
    <t>3</t>
  </si>
  <si>
    <t>Количество обучающих семинаров для К(Ф)Х и ЛПХ</t>
  </si>
  <si>
    <t>4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</si>
  <si>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</si>
  <si>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</si>
  <si>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</si>
  <si>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>5</t>
  </si>
  <si>
    <t xml:space="preserve">Количество мероприятий, проводимых в сфере АПК </t>
  </si>
  <si>
    <t>6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</si>
  <si>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</si>
  <si>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</si>
  <si>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8</t>
  </si>
  <si>
    <t xml:space="preserve"> Количество программных мероприятий на уровне поселений по борьбе с распространением борщевика Сосновского</t>
  </si>
  <si>
    <t>9</t>
  </si>
  <si>
    <t xml:space="preserve"> Количество проведенных кадастровых работ</t>
  </si>
  <si>
    <t>га</t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</si>
  <si>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</si>
  <si>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</si>
  <si>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План
реализации мероприятий Подпрограммы 2   муниципальной программы "Стимулирование экономической активности Сланцевского муниципального района на 2017-2019 годы"</t>
  </si>
  <si>
    <t>Сведения
о показателях (индикаторах) Подпрограммы 2 муниципальной программы «Стимулирование экономической активности Сланцевского муниципального района на 2017-2019 годы» и их значения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</si>
</sst>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0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1" fontId="0" fillId="0" borderId="13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/>
    </xf>
    <xf numFmtId="164" fontId="0" fillId="17" borderId="10" xfId="0" applyNumberFormat="1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Zeros="0" view="pageBreakPreview" zoomScaleSheetLayoutView="100" zoomScalePageLayoutView="0" workbookViewId="0" topLeftCell="A1">
      <selection activeCell="B14" sqref="B14:G14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1" customWidth="1"/>
  </cols>
  <sheetData>
    <row r="1" spans="4:7" ht="51" customHeight="1">
      <c r="D1" s="34" t="s">
        <v>0</v>
      </c>
      <c r="E1" s="34"/>
      <c r="F1" s="34"/>
      <c r="G1" s="34"/>
    </row>
    <row r="2" spans="1:7" ht="37.5" customHeight="1">
      <c r="A2" s="35" t="s">
        <v>1</v>
      </c>
      <c r="B2" s="35"/>
      <c r="C2" s="35"/>
      <c r="D2" s="35"/>
      <c r="E2" s="35"/>
      <c r="F2" s="35"/>
      <c r="G2" s="35"/>
    </row>
    <row r="4" spans="1:7" ht="12.75" customHeight="1">
      <c r="A4" s="36" t="s">
        <v>2</v>
      </c>
      <c r="B4" s="37" t="s">
        <v>3</v>
      </c>
      <c r="C4" s="36" t="s">
        <v>4</v>
      </c>
      <c r="D4" s="37" t="s">
        <v>5</v>
      </c>
      <c r="E4" s="37"/>
      <c r="F4" s="37" t="s">
        <v>6</v>
      </c>
      <c r="G4" s="37" t="s">
        <v>7</v>
      </c>
    </row>
    <row r="5" spans="1:7" ht="72" customHeight="1">
      <c r="A5" s="36"/>
      <c r="B5" s="37"/>
      <c r="C5" s="36"/>
      <c r="D5" s="2" t="s">
        <v>8</v>
      </c>
      <c r="E5" s="2" t="s">
        <v>9</v>
      </c>
      <c r="F5" s="37"/>
      <c r="G5" s="37"/>
    </row>
    <row r="6" spans="1:7" s="4" customFormat="1" ht="9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2.75" customHeight="1">
      <c r="A7" s="33" t="s">
        <v>10</v>
      </c>
      <c r="B7" s="33"/>
      <c r="C7" s="33"/>
      <c r="D7" s="33"/>
      <c r="E7" s="33"/>
      <c r="F7" s="33"/>
      <c r="G7" s="33"/>
    </row>
    <row r="8" spans="1:7" ht="48" customHeight="1">
      <c r="A8" s="5" t="s">
        <v>11</v>
      </c>
      <c r="B8" s="6" t="s">
        <v>12</v>
      </c>
      <c r="C8" s="5" t="s">
        <v>13</v>
      </c>
      <c r="D8" s="5">
        <v>2017</v>
      </c>
      <c r="E8" s="5">
        <v>2019</v>
      </c>
      <c r="F8" s="5" t="s">
        <v>14</v>
      </c>
      <c r="G8" s="5" t="s">
        <v>15</v>
      </c>
    </row>
    <row r="9" spans="1:7" ht="12.75" customHeight="1" hidden="1">
      <c r="A9" s="7" t="s">
        <v>16</v>
      </c>
      <c r="B9" s="8" t="s">
        <v>17</v>
      </c>
      <c r="C9" s="7" t="s">
        <v>18</v>
      </c>
      <c r="D9" s="7">
        <v>2017</v>
      </c>
      <c r="E9" s="7">
        <v>2019</v>
      </c>
      <c r="F9" s="7" t="s">
        <v>19</v>
      </c>
      <c r="G9" s="7" t="s">
        <v>20</v>
      </c>
    </row>
    <row r="10" spans="1:7" ht="52.5" hidden="1">
      <c r="A10" s="7" t="s">
        <v>21</v>
      </c>
      <c r="B10" s="8" t="s">
        <v>22</v>
      </c>
      <c r="C10" s="7" t="s">
        <v>18</v>
      </c>
      <c r="D10" s="7">
        <v>2017</v>
      </c>
      <c r="E10" s="7">
        <v>2019</v>
      </c>
      <c r="F10" s="7" t="s">
        <v>19</v>
      </c>
      <c r="G10" s="7">
        <v>5</v>
      </c>
    </row>
    <row r="11" spans="1:7" ht="39" hidden="1">
      <c r="A11" s="7" t="s">
        <v>23</v>
      </c>
      <c r="B11" s="8" t="s">
        <v>24</v>
      </c>
      <c r="C11" s="7" t="s">
        <v>18</v>
      </c>
      <c r="D11" s="7">
        <v>2017</v>
      </c>
      <c r="E11" s="7">
        <v>2019</v>
      </c>
      <c r="F11" s="7" t="s">
        <v>25</v>
      </c>
      <c r="G11" s="7" t="s">
        <v>20</v>
      </c>
    </row>
    <row r="12" spans="1:7" ht="52.5">
      <c r="A12" s="5" t="s">
        <v>16</v>
      </c>
      <c r="B12" s="6" t="s">
        <v>26</v>
      </c>
      <c r="C12" s="5" t="s">
        <v>27</v>
      </c>
      <c r="D12" s="5">
        <v>2017</v>
      </c>
      <c r="E12" s="5">
        <v>2019</v>
      </c>
      <c r="F12" s="5" t="s">
        <v>28</v>
      </c>
      <c r="G12" s="5" t="s">
        <v>29</v>
      </c>
    </row>
    <row r="13" spans="1:7" ht="66">
      <c r="A13" s="5" t="s">
        <v>21</v>
      </c>
      <c r="B13" s="9" t="s">
        <v>30</v>
      </c>
      <c r="C13" s="5" t="s">
        <v>27</v>
      </c>
      <c r="D13" s="5">
        <v>2017</v>
      </c>
      <c r="E13" s="5">
        <v>2019</v>
      </c>
      <c r="F13" s="5" t="s">
        <v>31</v>
      </c>
      <c r="G13" s="10">
        <v>8</v>
      </c>
    </row>
    <row r="14" spans="1:7" ht="52.5">
      <c r="A14" s="5" t="s">
        <v>23</v>
      </c>
      <c r="B14" s="9" t="s">
        <v>32</v>
      </c>
      <c r="C14" s="10" t="s">
        <v>33</v>
      </c>
      <c r="D14" s="10">
        <v>2018</v>
      </c>
      <c r="E14" s="10">
        <v>2019</v>
      </c>
      <c r="F14" s="10" t="s">
        <v>31</v>
      </c>
      <c r="G14" s="10">
        <v>9</v>
      </c>
    </row>
  </sheetData>
  <sheetProtection selectLockedCells="1" selectUnlockedCells="1"/>
  <mergeCells count="9">
    <mergeCell ref="A7:G7"/>
    <mergeCell ref="D1:G1"/>
    <mergeCell ref="A2:G2"/>
    <mergeCell ref="A4:A5"/>
    <mergeCell ref="B4:B5"/>
    <mergeCell ref="C4:C5"/>
    <mergeCell ref="D4:E4"/>
    <mergeCell ref="F4:F5"/>
    <mergeCell ref="G4:G5"/>
  </mergeCells>
  <printOptions/>
  <pageMargins left="0.39375" right="0.39375" top="0.9840277777777777" bottom="0.39375" header="0.5118055555555555" footer="0.511805555555555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Zeros="0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K2"/>
    </sheetView>
  </sheetViews>
  <sheetFormatPr defaultColWidth="8.83203125" defaultRowHeight="12.75"/>
  <cols>
    <col min="1" max="1" width="6.83203125" style="11" customWidth="1"/>
    <col min="2" max="2" width="45.66015625" style="11" customWidth="1"/>
    <col min="3" max="3" width="36.16015625" style="12" customWidth="1"/>
    <col min="4" max="5" width="7.16015625" style="11" customWidth="1"/>
    <col min="6" max="6" width="8.5" style="11" customWidth="1"/>
    <col min="7" max="7" width="12.33203125" style="11" customWidth="1"/>
    <col min="8" max="8" width="10.83203125" style="11" customWidth="1"/>
    <col min="9" max="9" width="12.16015625" style="11" customWidth="1"/>
    <col min="10" max="10" width="12.83203125" style="11" customWidth="1"/>
    <col min="11" max="11" width="11.5" style="11" customWidth="1"/>
    <col min="12" max="12" width="2.66015625" style="11" customWidth="1"/>
    <col min="13" max="16384" width="8.83203125" style="11" customWidth="1"/>
  </cols>
  <sheetData>
    <row r="1" spans="4:11" ht="39.75" customHeight="1">
      <c r="D1" s="38" t="s">
        <v>34</v>
      </c>
      <c r="E1" s="38"/>
      <c r="F1" s="38"/>
      <c r="G1" s="38"/>
      <c r="H1" s="38"/>
      <c r="I1" s="38"/>
      <c r="J1" s="38"/>
      <c r="K1" s="38"/>
    </row>
    <row r="2" spans="1:11" ht="39" customHeight="1">
      <c r="A2" s="39" t="s">
        <v>104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2.5" customHeight="1">
      <c r="A3" s="40" t="s">
        <v>2</v>
      </c>
      <c r="B3" s="41" t="s">
        <v>35</v>
      </c>
      <c r="C3" s="40" t="s">
        <v>36</v>
      </c>
      <c r="D3" s="41" t="s">
        <v>37</v>
      </c>
      <c r="E3" s="41"/>
      <c r="F3" s="42" t="s">
        <v>38</v>
      </c>
      <c r="G3" s="42" t="s">
        <v>39</v>
      </c>
      <c r="H3" s="42"/>
      <c r="I3" s="42"/>
      <c r="J3" s="42"/>
      <c r="K3" s="42"/>
    </row>
    <row r="4" spans="1:11" ht="22.5" customHeight="1">
      <c r="A4" s="40"/>
      <c r="B4" s="41"/>
      <c r="C4" s="40"/>
      <c r="D4" s="13" t="s">
        <v>40</v>
      </c>
      <c r="E4" s="13" t="s">
        <v>41</v>
      </c>
      <c r="F4" s="42"/>
      <c r="G4" s="14" t="s">
        <v>42</v>
      </c>
      <c r="H4" s="14" t="s">
        <v>43</v>
      </c>
      <c r="I4" s="14" t="s">
        <v>44</v>
      </c>
      <c r="J4" s="15" t="s">
        <v>45</v>
      </c>
      <c r="K4" s="14" t="s">
        <v>46</v>
      </c>
    </row>
    <row r="5" spans="1:11" ht="12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24.75" customHeight="1">
      <c r="A6" s="43"/>
      <c r="B6" s="52" t="s">
        <v>102</v>
      </c>
      <c r="C6" s="45" t="s">
        <v>103</v>
      </c>
      <c r="D6" s="42">
        <v>2017</v>
      </c>
      <c r="E6" s="42">
        <v>2019</v>
      </c>
      <c r="F6" s="10">
        <v>2017</v>
      </c>
      <c r="G6" s="30">
        <f>H6+I6+J6</f>
        <v>3673.261</v>
      </c>
      <c r="H6" s="30">
        <f>H10+H30+H58+H50</f>
        <v>0</v>
      </c>
      <c r="I6" s="30">
        <f aca="true" t="shared" si="0" ref="I6:J8">I10+I30+I50+I58</f>
        <v>2868.7</v>
      </c>
      <c r="J6" s="30">
        <f t="shared" si="0"/>
        <v>804.561</v>
      </c>
      <c r="K6" s="17">
        <f>K10+K14+K18+K22</f>
        <v>0</v>
      </c>
    </row>
    <row r="7" spans="1:11" ht="34.5" customHeight="1">
      <c r="A7" s="43"/>
      <c r="B7" s="52"/>
      <c r="C7" s="45"/>
      <c r="D7" s="42"/>
      <c r="E7" s="42"/>
      <c r="F7" s="10">
        <v>2018</v>
      </c>
      <c r="G7" s="30">
        <f>H7+I7+J7</f>
        <v>4004.8940000000002</v>
      </c>
      <c r="H7" s="30">
        <f>H11+H31+H59+H51</f>
        <v>0</v>
      </c>
      <c r="I7" s="30">
        <f t="shared" si="0"/>
        <v>2711.8940000000002</v>
      </c>
      <c r="J7" s="30">
        <f t="shared" si="0"/>
        <v>1293</v>
      </c>
      <c r="K7" s="17">
        <f>K11+K15+K19+K23</f>
        <v>0</v>
      </c>
    </row>
    <row r="8" spans="1:11" ht="36" customHeight="1">
      <c r="A8" s="43"/>
      <c r="B8" s="52"/>
      <c r="C8" s="45"/>
      <c r="D8" s="42"/>
      <c r="E8" s="42"/>
      <c r="F8" s="10">
        <v>2019</v>
      </c>
      <c r="G8" s="30">
        <f>H8+I8+J8</f>
        <v>5505.4</v>
      </c>
      <c r="H8" s="30">
        <f>H12+H32+H60+H52</f>
        <v>0</v>
      </c>
      <c r="I8" s="30">
        <f t="shared" si="0"/>
        <v>3948.4</v>
      </c>
      <c r="J8" s="30">
        <f t="shared" si="0"/>
        <v>1557</v>
      </c>
      <c r="K8" s="17">
        <f>K12+K16+K20+K24</f>
        <v>0</v>
      </c>
    </row>
    <row r="9" spans="1:11" ht="12.75" customHeight="1">
      <c r="A9" s="43"/>
      <c r="B9" s="46" t="s">
        <v>48</v>
      </c>
      <c r="C9" s="46"/>
      <c r="D9" s="46"/>
      <c r="E9" s="46"/>
      <c r="F9" s="46"/>
      <c r="G9" s="30">
        <f>H9+I9+J9</f>
        <v>13183.555</v>
      </c>
      <c r="H9" s="17">
        <f>H6+H7+H8</f>
        <v>0</v>
      </c>
      <c r="I9" s="17">
        <f>I6+I7+I8</f>
        <v>9528.994</v>
      </c>
      <c r="J9" s="17">
        <f>J6+J7+J8</f>
        <v>3654.561</v>
      </c>
      <c r="K9" s="17">
        <f>K6+K7+K8</f>
        <v>0</v>
      </c>
    </row>
    <row r="10" spans="1:11" ht="18" customHeight="1">
      <c r="A10" s="43" t="s">
        <v>11</v>
      </c>
      <c r="B10" s="44" t="s">
        <v>47</v>
      </c>
      <c r="C10" s="45" t="s">
        <v>13</v>
      </c>
      <c r="D10" s="42">
        <v>2017</v>
      </c>
      <c r="E10" s="42">
        <v>2019</v>
      </c>
      <c r="F10" s="10">
        <v>2017</v>
      </c>
      <c r="G10" s="17">
        <f>I10+J10+K10</f>
        <v>244.061</v>
      </c>
      <c r="H10" s="17">
        <f aca="true" t="shared" si="1" ref="H10:K12">H14+H18+H22+H26</f>
        <v>0</v>
      </c>
      <c r="I10" s="17">
        <f t="shared" si="1"/>
        <v>0</v>
      </c>
      <c r="J10" s="17">
        <f>J14+J18+J22+J26</f>
        <v>244.061</v>
      </c>
      <c r="K10" s="17">
        <f t="shared" si="1"/>
        <v>0</v>
      </c>
    </row>
    <row r="11" spans="1:11" ht="17.25" customHeight="1">
      <c r="A11" s="43"/>
      <c r="B11" s="44"/>
      <c r="C11" s="45"/>
      <c r="D11" s="42"/>
      <c r="E11" s="42"/>
      <c r="F11" s="10">
        <v>2018</v>
      </c>
      <c r="G11" s="17">
        <f>I11+J11+K11</f>
        <v>244.5</v>
      </c>
      <c r="H11" s="17">
        <f t="shared" si="1"/>
        <v>0</v>
      </c>
      <c r="I11" s="17">
        <f t="shared" si="1"/>
        <v>0</v>
      </c>
      <c r="J11" s="17">
        <f>J15+J19+J23+J27</f>
        <v>244.5</v>
      </c>
      <c r="K11" s="17">
        <f t="shared" si="1"/>
        <v>0</v>
      </c>
    </row>
    <row r="12" spans="1:11" ht="18" customHeight="1">
      <c r="A12" s="43"/>
      <c r="B12" s="44"/>
      <c r="C12" s="45"/>
      <c r="D12" s="42"/>
      <c r="E12" s="42"/>
      <c r="F12" s="10">
        <v>2019</v>
      </c>
      <c r="G12" s="17">
        <f>I12+J12+K12</f>
        <v>236.7</v>
      </c>
      <c r="H12" s="17">
        <f t="shared" si="1"/>
        <v>0</v>
      </c>
      <c r="I12" s="17">
        <f t="shared" si="1"/>
        <v>0</v>
      </c>
      <c r="J12" s="17">
        <f t="shared" si="1"/>
        <v>236.7</v>
      </c>
      <c r="K12" s="17">
        <f t="shared" si="1"/>
        <v>0</v>
      </c>
    </row>
    <row r="13" spans="1:11" ht="12.75" customHeight="1">
      <c r="A13" s="43"/>
      <c r="B13" s="46" t="s">
        <v>48</v>
      </c>
      <c r="C13" s="46"/>
      <c r="D13" s="46"/>
      <c r="E13" s="46"/>
      <c r="F13" s="46"/>
      <c r="G13" s="17">
        <f>G10+G11+G12</f>
        <v>725.261</v>
      </c>
      <c r="H13" s="17">
        <f>H10+H11+H12</f>
        <v>0</v>
      </c>
      <c r="I13" s="17">
        <f>I10+I11+I12</f>
        <v>0</v>
      </c>
      <c r="J13" s="17">
        <f>J10+J11+J12</f>
        <v>725.261</v>
      </c>
      <c r="K13" s="17">
        <f>K10+K11+K12</f>
        <v>0</v>
      </c>
    </row>
    <row r="14" spans="1:11" ht="25.5" customHeight="1">
      <c r="A14" s="47" t="s">
        <v>49</v>
      </c>
      <c r="B14" s="48" t="s">
        <v>50</v>
      </c>
      <c r="C14" s="45" t="s">
        <v>13</v>
      </c>
      <c r="D14" s="42">
        <v>2017</v>
      </c>
      <c r="E14" s="42">
        <v>2019</v>
      </c>
      <c r="F14" s="10">
        <v>2017</v>
      </c>
      <c r="G14" s="18">
        <f>I14+J14+K14</f>
        <v>20</v>
      </c>
      <c r="H14" s="18"/>
      <c r="I14" s="18"/>
      <c r="J14" s="18">
        <v>20</v>
      </c>
      <c r="K14" s="18"/>
    </row>
    <row r="15" spans="1:11" ht="26.25" customHeight="1">
      <c r="A15" s="47"/>
      <c r="B15" s="48"/>
      <c r="C15" s="45"/>
      <c r="D15" s="42"/>
      <c r="E15" s="42"/>
      <c r="F15" s="10">
        <v>2018</v>
      </c>
      <c r="G15" s="18">
        <f>I15+J15+K15</f>
        <v>25</v>
      </c>
      <c r="H15" s="18"/>
      <c r="I15" s="18"/>
      <c r="J15" s="18">
        <v>25</v>
      </c>
      <c r="K15" s="18"/>
    </row>
    <row r="16" spans="1:11" ht="29.25" customHeight="1">
      <c r="A16" s="47"/>
      <c r="B16" s="48"/>
      <c r="C16" s="45"/>
      <c r="D16" s="42"/>
      <c r="E16" s="42"/>
      <c r="F16" s="10">
        <v>2019</v>
      </c>
      <c r="G16" s="18">
        <f>I16+J16+K16</f>
        <v>17.2</v>
      </c>
      <c r="H16" s="18"/>
      <c r="I16" s="18"/>
      <c r="J16" s="18">
        <v>17.2</v>
      </c>
      <c r="K16" s="18"/>
    </row>
    <row r="17" spans="1:11" ht="12.75" customHeight="1">
      <c r="A17" s="47"/>
      <c r="B17" s="46" t="s">
        <v>48</v>
      </c>
      <c r="C17" s="46"/>
      <c r="D17" s="46"/>
      <c r="E17" s="46"/>
      <c r="F17" s="46"/>
      <c r="G17" s="19">
        <f>G14+G15+G16</f>
        <v>62.2</v>
      </c>
      <c r="H17" s="19">
        <f>H14+H15+H16</f>
        <v>0</v>
      </c>
      <c r="I17" s="19">
        <f>I14+I15+I16</f>
        <v>0</v>
      </c>
      <c r="J17" s="19">
        <f>J14+J15+J16</f>
        <v>62.2</v>
      </c>
      <c r="K17" s="19">
        <f>K14+K15+K16</f>
        <v>0</v>
      </c>
    </row>
    <row r="18" spans="1:11" ht="12.75" customHeight="1">
      <c r="A18" s="47" t="s">
        <v>51</v>
      </c>
      <c r="B18" s="48" t="s">
        <v>52</v>
      </c>
      <c r="C18" s="40" t="s">
        <v>53</v>
      </c>
      <c r="D18" s="42">
        <v>2017</v>
      </c>
      <c r="E18" s="42">
        <v>2019</v>
      </c>
      <c r="F18" s="10">
        <v>2017</v>
      </c>
      <c r="G18" s="18">
        <f>I18+J18+K18</f>
        <v>184.061</v>
      </c>
      <c r="H18" s="18"/>
      <c r="I18" s="18"/>
      <c r="J18" s="18">
        <f>125+59.061</f>
        <v>184.061</v>
      </c>
      <c r="K18" s="18"/>
    </row>
    <row r="19" spans="1:11" ht="12.75">
      <c r="A19" s="47"/>
      <c r="B19" s="48"/>
      <c r="C19" s="40"/>
      <c r="D19" s="42"/>
      <c r="E19" s="42"/>
      <c r="F19" s="10">
        <v>2018</v>
      </c>
      <c r="G19" s="18">
        <f>I19+J19+K19</f>
        <v>159.5</v>
      </c>
      <c r="H19" s="18"/>
      <c r="I19" s="18"/>
      <c r="J19" s="18">
        <v>159.5</v>
      </c>
      <c r="K19" s="18"/>
    </row>
    <row r="20" spans="1:11" ht="12.75">
      <c r="A20" s="47"/>
      <c r="B20" s="48"/>
      <c r="C20" s="40"/>
      <c r="D20" s="42"/>
      <c r="E20" s="42"/>
      <c r="F20" s="10">
        <v>2019</v>
      </c>
      <c r="G20" s="18">
        <f>I20+J20+K20</f>
        <v>159.5</v>
      </c>
      <c r="H20" s="18"/>
      <c r="I20" s="18"/>
      <c r="J20" s="18">
        <v>159.5</v>
      </c>
      <c r="K20" s="18"/>
    </row>
    <row r="21" spans="1:11" ht="12.75">
      <c r="A21" s="47"/>
      <c r="B21" s="46" t="s">
        <v>48</v>
      </c>
      <c r="C21" s="46"/>
      <c r="D21" s="46"/>
      <c r="E21" s="46"/>
      <c r="F21" s="46"/>
      <c r="G21" s="19">
        <f>G18+G19+G20</f>
        <v>503.06100000000004</v>
      </c>
      <c r="H21" s="19">
        <f>H18+H19+H20</f>
        <v>0</v>
      </c>
      <c r="I21" s="19">
        <f>I18+I19+I20</f>
        <v>0</v>
      </c>
      <c r="J21" s="19">
        <f>J18+J19+J20</f>
        <v>503.06100000000004</v>
      </c>
      <c r="K21" s="19">
        <f>K18+K19+K20</f>
        <v>0</v>
      </c>
    </row>
    <row r="22" spans="1:11" ht="12.75" customHeight="1">
      <c r="A22" s="47" t="s">
        <v>54</v>
      </c>
      <c r="B22" s="48" t="s">
        <v>55</v>
      </c>
      <c r="C22" s="40" t="s">
        <v>53</v>
      </c>
      <c r="D22" s="42">
        <v>2017</v>
      </c>
      <c r="E22" s="42">
        <v>2019</v>
      </c>
      <c r="F22" s="10">
        <v>2017</v>
      </c>
      <c r="G22" s="18">
        <f>I22+J22+K22</f>
        <v>0</v>
      </c>
      <c r="H22" s="18"/>
      <c r="I22" s="18"/>
      <c r="J22" s="18"/>
      <c r="K22" s="18"/>
    </row>
    <row r="23" spans="1:11" ht="12.75">
      <c r="A23" s="47"/>
      <c r="B23" s="48"/>
      <c r="C23" s="40"/>
      <c r="D23" s="42"/>
      <c r="E23" s="42"/>
      <c r="F23" s="10">
        <v>2018</v>
      </c>
      <c r="G23" s="18">
        <f>I23+J23+K23</f>
        <v>0</v>
      </c>
      <c r="H23" s="18"/>
      <c r="I23" s="18"/>
      <c r="J23" s="18"/>
      <c r="K23" s="18"/>
    </row>
    <row r="24" spans="1:11" ht="12.75">
      <c r="A24" s="47"/>
      <c r="B24" s="48"/>
      <c r="C24" s="40"/>
      <c r="D24" s="42"/>
      <c r="E24" s="42"/>
      <c r="F24" s="10">
        <v>2019</v>
      </c>
      <c r="G24" s="18">
        <f>I24+J24+K24</f>
        <v>0</v>
      </c>
      <c r="H24" s="18"/>
      <c r="I24" s="18"/>
      <c r="J24" s="18"/>
      <c r="K24" s="18"/>
    </row>
    <row r="25" spans="1:11" ht="12.75">
      <c r="A25" s="47"/>
      <c r="B25" s="46" t="s">
        <v>48</v>
      </c>
      <c r="C25" s="46"/>
      <c r="D25" s="46"/>
      <c r="E25" s="46"/>
      <c r="F25" s="46"/>
      <c r="G25" s="19">
        <f>G22+G23+G24</f>
        <v>0</v>
      </c>
      <c r="H25" s="19">
        <f>H22+H23+H24</f>
        <v>0</v>
      </c>
      <c r="I25" s="19">
        <f>I22+I23+I24</f>
        <v>0</v>
      </c>
      <c r="J25" s="19">
        <f>J22+J23+J24</f>
        <v>0</v>
      </c>
      <c r="K25" s="19">
        <f>K22+K23+K24</f>
        <v>0</v>
      </c>
    </row>
    <row r="26" spans="1:11" ht="12.75" customHeight="1">
      <c r="A26" s="47" t="s">
        <v>56</v>
      </c>
      <c r="B26" s="48" t="s">
        <v>57</v>
      </c>
      <c r="C26" s="40" t="s">
        <v>53</v>
      </c>
      <c r="D26" s="42">
        <v>2017</v>
      </c>
      <c r="E26" s="42">
        <v>2019</v>
      </c>
      <c r="F26" s="10">
        <v>2017</v>
      </c>
      <c r="G26" s="18">
        <f>I26+J26+K26</f>
        <v>40</v>
      </c>
      <c r="H26" s="18"/>
      <c r="I26" s="18"/>
      <c r="J26" s="18">
        <v>40</v>
      </c>
      <c r="K26" s="18"/>
    </row>
    <row r="27" spans="1:11" ht="12.75">
      <c r="A27" s="47"/>
      <c r="B27" s="48"/>
      <c r="C27" s="40"/>
      <c r="D27" s="42"/>
      <c r="E27" s="42"/>
      <c r="F27" s="10">
        <v>2018</v>
      </c>
      <c r="G27" s="18">
        <f>I27+J27+K27</f>
        <v>60</v>
      </c>
      <c r="H27" s="18"/>
      <c r="I27" s="18"/>
      <c r="J27" s="18">
        <v>60</v>
      </c>
      <c r="K27" s="18"/>
    </row>
    <row r="28" spans="1:11" ht="12.75">
      <c r="A28" s="47"/>
      <c r="B28" s="48"/>
      <c r="C28" s="40"/>
      <c r="D28" s="42"/>
      <c r="E28" s="42"/>
      <c r="F28" s="10">
        <v>2019</v>
      </c>
      <c r="G28" s="18">
        <f>I28+J28+K28</f>
        <v>60</v>
      </c>
      <c r="H28" s="18"/>
      <c r="I28" s="18"/>
      <c r="J28" s="18">
        <v>60</v>
      </c>
      <c r="K28" s="18"/>
    </row>
    <row r="29" spans="1:11" ht="12.75">
      <c r="A29" s="47"/>
      <c r="B29" s="46" t="s">
        <v>48</v>
      </c>
      <c r="C29" s="46"/>
      <c r="D29" s="46"/>
      <c r="E29" s="46"/>
      <c r="F29" s="46"/>
      <c r="G29" s="19">
        <f>G26+G27+G28</f>
        <v>160</v>
      </c>
      <c r="H29" s="19">
        <f>H26+H27+H28</f>
        <v>0</v>
      </c>
      <c r="I29" s="19">
        <f>I26+I27+I28</f>
        <v>0</v>
      </c>
      <c r="J29" s="19">
        <f>J26+J27+J28</f>
        <v>160</v>
      </c>
      <c r="K29" s="19">
        <f>K26+K27+K28</f>
        <v>0</v>
      </c>
    </row>
    <row r="30" spans="1:11" ht="15" customHeight="1">
      <c r="A30" s="49" t="s">
        <v>16</v>
      </c>
      <c r="B30" s="44" t="s">
        <v>58</v>
      </c>
      <c r="C30" s="45" t="s">
        <v>59</v>
      </c>
      <c r="D30" s="42">
        <v>2017</v>
      </c>
      <c r="E30" s="42">
        <v>2019</v>
      </c>
      <c r="F30" s="10">
        <v>2017</v>
      </c>
      <c r="G30" s="17">
        <f>I30+J30+K30</f>
        <v>3429.2</v>
      </c>
      <c r="H30" s="17">
        <f>H34+H42+H38</f>
        <v>0</v>
      </c>
      <c r="I30" s="17">
        <f aca="true" t="shared" si="2" ref="I30:K32">I34+I42+I38+I46</f>
        <v>2868.7</v>
      </c>
      <c r="J30" s="17">
        <f t="shared" si="2"/>
        <v>560.5</v>
      </c>
      <c r="K30" s="17">
        <f t="shared" si="2"/>
        <v>0</v>
      </c>
    </row>
    <row r="31" spans="1:11" ht="13.5">
      <c r="A31" s="49"/>
      <c r="B31" s="44"/>
      <c r="C31" s="45"/>
      <c r="D31" s="42"/>
      <c r="E31" s="42"/>
      <c r="F31" s="10">
        <v>2018</v>
      </c>
      <c r="G31" s="17">
        <f>I31+J31+K31</f>
        <v>3481.8940000000002</v>
      </c>
      <c r="H31" s="17">
        <f>H35+H43+H39</f>
        <v>0</v>
      </c>
      <c r="I31" s="17">
        <f t="shared" si="2"/>
        <v>2711.8940000000002</v>
      </c>
      <c r="J31" s="17">
        <f t="shared" si="2"/>
        <v>770</v>
      </c>
      <c r="K31" s="17">
        <f t="shared" si="2"/>
        <v>0</v>
      </c>
    </row>
    <row r="32" spans="1:11" ht="19.5" customHeight="1">
      <c r="A32" s="49"/>
      <c r="B32" s="44"/>
      <c r="C32" s="45"/>
      <c r="D32" s="42"/>
      <c r="E32" s="42"/>
      <c r="F32" s="10">
        <v>2019</v>
      </c>
      <c r="G32" s="17">
        <f>I32+J32+K32</f>
        <v>4693.7</v>
      </c>
      <c r="H32" s="17">
        <f>H36+H44+H40</f>
        <v>0</v>
      </c>
      <c r="I32" s="17">
        <f t="shared" si="2"/>
        <v>3948.4</v>
      </c>
      <c r="J32" s="17">
        <f t="shared" si="2"/>
        <v>745.3</v>
      </c>
      <c r="K32" s="17">
        <f t="shared" si="2"/>
        <v>0</v>
      </c>
    </row>
    <row r="33" spans="1:11" ht="13.5">
      <c r="A33" s="49"/>
      <c r="B33" s="46" t="s">
        <v>48</v>
      </c>
      <c r="C33" s="46"/>
      <c r="D33" s="46"/>
      <c r="E33" s="46"/>
      <c r="F33" s="46"/>
      <c r="G33" s="17">
        <f>G30+G31+G32</f>
        <v>11604.794</v>
      </c>
      <c r="H33" s="17">
        <f>H30+H31+H32</f>
        <v>0</v>
      </c>
      <c r="I33" s="17">
        <f>I30+I31+I32</f>
        <v>9528.994</v>
      </c>
      <c r="J33" s="17">
        <f>J30+J31+J32</f>
        <v>2075.8</v>
      </c>
      <c r="K33" s="17">
        <f>K30+K31+K32</f>
        <v>0</v>
      </c>
    </row>
    <row r="34" spans="1:11" ht="24" customHeight="1">
      <c r="A34" s="47" t="s">
        <v>60</v>
      </c>
      <c r="B34" s="48" t="s">
        <v>61</v>
      </c>
      <c r="C34" s="45" t="s">
        <v>59</v>
      </c>
      <c r="D34" s="42">
        <v>2017</v>
      </c>
      <c r="E34" s="42">
        <v>2019</v>
      </c>
      <c r="F34" s="10">
        <v>2017</v>
      </c>
      <c r="G34" s="18">
        <f>I34+J34+K34</f>
        <v>484.5</v>
      </c>
      <c r="H34" s="18"/>
      <c r="I34" s="18"/>
      <c r="J34" s="18">
        <v>484.5</v>
      </c>
      <c r="K34" s="18"/>
    </row>
    <row r="35" spans="1:11" ht="14.25" customHeight="1">
      <c r="A35" s="47"/>
      <c r="B35" s="48"/>
      <c r="C35" s="45"/>
      <c r="D35" s="42"/>
      <c r="E35" s="42"/>
      <c r="F35" s="10">
        <v>2018</v>
      </c>
      <c r="G35" s="18">
        <f>I35+J35+K35</f>
        <v>600</v>
      </c>
      <c r="H35" s="18"/>
      <c r="I35" s="18"/>
      <c r="J35" s="18">
        <v>600</v>
      </c>
      <c r="K35" s="18"/>
    </row>
    <row r="36" spans="1:11" ht="20.25" customHeight="1">
      <c r="A36" s="47"/>
      <c r="B36" s="48"/>
      <c r="C36" s="45"/>
      <c r="D36" s="42"/>
      <c r="E36" s="42"/>
      <c r="F36" s="10">
        <v>2019</v>
      </c>
      <c r="G36" s="18">
        <f>I36+J36+K36</f>
        <v>600</v>
      </c>
      <c r="H36" s="18"/>
      <c r="I36" s="18"/>
      <c r="J36" s="18">
        <v>600</v>
      </c>
      <c r="K36" s="18"/>
    </row>
    <row r="37" spans="1:11" ht="12.75">
      <c r="A37" s="47"/>
      <c r="B37" s="46" t="s">
        <v>48</v>
      </c>
      <c r="C37" s="46"/>
      <c r="D37" s="46"/>
      <c r="E37" s="46"/>
      <c r="F37" s="46"/>
      <c r="G37" s="19">
        <f>G34+G35+G36</f>
        <v>1684.5</v>
      </c>
      <c r="H37" s="19">
        <f>H34+H35+H36</f>
        <v>0</v>
      </c>
      <c r="I37" s="19">
        <f>I34+I35+I36</f>
        <v>0</v>
      </c>
      <c r="J37" s="19">
        <f>J34+J35+J36</f>
        <v>1684.5</v>
      </c>
      <c r="K37" s="19">
        <f>K34+K35+K36</f>
        <v>0</v>
      </c>
    </row>
    <row r="38" spans="1:11" ht="18" customHeight="1">
      <c r="A38" s="47" t="s">
        <v>62</v>
      </c>
      <c r="B38" s="48" t="s">
        <v>63</v>
      </c>
      <c r="C38" s="45" t="s">
        <v>59</v>
      </c>
      <c r="D38" s="42">
        <v>2017</v>
      </c>
      <c r="E38" s="42">
        <v>2019</v>
      </c>
      <c r="F38" s="10">
        <v>2017</v>
      </c>
      <c r="G38" s="18">
        <f>I38+J38+K38</f>
        <v>76</v>
      </c>
      <c r="H38" s="18"/>
      <c r="I38" s="18"/>
      <c r="J38" s="18">
        <v>76</v>
      </c>
      <c r="K38" s="18"/>
    </row>
    <row r="39" spans="1:11" ht="15.75" customHeight="1">
      <c r="A39" s="47"/>
      <c r="B39" s="48"/>
      <c r="C39" s="45"/>
      <c r="D39" s="42"/>
      <c r="E39" s="42"/>
      <c r="F39" s="10">
        <v>2018</v>
      </c>
      <c r="G39" s="18">
        <f>I39+J39+K39</f>
        <v>170</v>
      </c>
      <c r="H39" s="18"/>
      <c r="I39" s="18"/>
      <c r="J39" s="18">
        <v>170</v>
      </c>
      <c r="K39" s="18"/>
    </row>
    <row r="40" spans="1:11" ht="25.5" customHeight="1">
      <c r="A40" s="47"/>
      <c r="B40" s="48"/>
      <c r="C40" s="45"/>
      <c r="D40" s="42"/>
      <c r="E40" s="42"/>
      <c r="F40" s="10">
        <v>2019</v>
      </c>
      <c r="G40" s="18">
        <f>I40+J40+K40</f>
        <v>145.3</v>
      </c>
      <c r="H40" s="18"/>
      <c r="I40" s="18"/>
      <c r="J40" s="18">
        <v>145.3</v>
      </c>
      <c r="K40" s="18"/>
    </row>
    <row r="41" spans="1:11" ht="12.75">
      <c r="A41" s="47"/>
      <c r="B41" s="46" t="s">
        <v>48</v>
      </c>
      <c r="C41" s="46"/>
      <c r="D41" s="46"/>
      <c r="E41" s="46"/>
      <c r="F41" s="46"/>
      <c r="G41" s="19">
        <f>G38+G39+G40</f>
        <v>391.3</v>
      </c>
      <c r="H41" s="19">
        <f>H38+H39+H40</f>
        <v>0</v>
      </c>
      <c r="I41" s="19">
        <f>I38+I39+I40</f>
        <v>0</v>
      </c>
      <c r="J41" s="19">
        <f>J38+J39+J40</f>
        <v>391.3</v>
      </c>
      <c r="K41" s="19">
        <f>K38+K39+K40</f>
        <v>0</v>
      </c>
    </row>
    <row r="42" spans="1:11" ht="25.5" customHeight="1">
      <c r="A42" s="47" t="s">
        <v>64</v>
      </c>
      <c r="B42" s="48" t="s">
        <v>65</v>
      </c>
      <c r="C42" s="45" t="s">
        <v>59</v>
      </c>
      <c r="D42" s="42">
        <v>2017</v>
      </c>
      <c r="E42" s="42">
        <v>2019</v>
      </c>
      <c r="F42" s="10">
        <v>2017</v>
      </c>
      <c r="G42" s="18">
        <f aca="true" t="shared" si="3" ref="G42:G49">I42+J42+K42</f>
        <v>1415</v>
      </c>
      <c r="H42" s="18"/>
      <c r="I42" s="18">
        <v>1415</v>
      </c>
      <c r="J42" s="18"/>
      <c r="K42" s="18"/>
    </row>
    <row r="43" spans="1:11" ht="18" customHeight="1">
      <c r="A43" s="47"/>
      <c r="B43" s="48"/>
      <c r="C43" s="45"/>
      <c r="D43" s="42"/>
      <c r="E43" s="42"/>
      <c r="F43" s="10">
        <v>2018</v>
      </c>
      <c r="G43" s="18">
        <f t="shared" si="3"/>
        <v>1200</v>
      </c>
      <c r="H43" s="18"/>
      <c r="I43" s="18">
        <v>1200</v>
      </c>
      <c r="J43" s="18"/>
      <c r="K43" s="18"/>
    </row>
    <row r="44" spans="1:11" ht="18.75" customHeight="1">
      <c r="A44" s="47"/>
      <c r="B44" s="48"/>
      <c r="C44" s="45"/>
      <c r="D44" s="42"/>
      <c r="E44" s="42"/>
      <c r="F44" s="10">
        <v>2019</v>
      </c>
      <c r="G44" s="18">
        <f t="shared" si="3"/>
        <v>2376</v>
      </c>
      <c r="H44" s="18"/>
      <c r="I44" s="31">
        <v>2376</v>
      </c>
      <c r="J44" s="18"/>
      <c r="K44" s="18"/>
    </row>
    <row r="45" spans="1:11" ht="12.75">
      <c r="A45" s="47"/>
      <c r="B45" s="46" t="s">
        <v>48</v>
      </c>
      <c r="C45" s="46"/>
      <c r="D45" s="46"/>
      <c r="E45" s="46"/>
      <c r="F45" s="46"/>
      <c r="G45" s="19">
        <f t="shared" si="3"/>
        <v>4991</v>
      </c>
      <c r="H45" s="19">
        <f>H42+H43+H44</f>
        <v>0</v>
      </c>
      <c r="I45" s="19">
        <f>I42+I43+I44</f>
        <v>4991</v>
      </c>
      <c r="J45" s="19">
        <f>J42+J43+J44</f>
        <v>0</v>
      </c>
      <c r="K45" s="19">
        <f>K42+K43+K44</f>
        <v>0</v>
      </c>
    </row>
    <row r="46" spans="1:11" ht="12.75" customHeight="1">
      <c r="A46" s="47" t="s">
        <v>66</v>
      </c>
      <c r="B46" s="48" t="s">
        <v>67</v>
      </c>
      <c r="C46" s="45" t="s">
        <v>59</v>
      </c>
      <c r="D46" s="42">
        <v>2017</v>
      </c>
      <c r="E46" s="42">
        <v>2019</v>
      </c>
      <c r="F46" s="10">
        <v>2017</v>
      </c>
      <c r="G46" s="18">
        <f t="shared" si="3"/>
        <v>1453.7</v>
      </c>
      <c r="H46" s="18"/>
      <c r="I46" s="18">
        <v>1453.7</v>
      </c>
      <c r="J46" s="18"/>
      <c r="K46" s="18"/>
    </row>
    <row r="47" spans="1:11" ht="12.75">
      <c r="A47" s="47"/>
      <c r="B47" s="48"/>
      <c r="C47" s="45"/>
      <c r="D47" s="42"/>
      <c r="E47" s="42"/>
      <c r="F47" s="10">
        <v>2018</v>
      </c>
      <c r="G47" s="18">
        <f t="shared" si="3"/>
        <v>1511.894</v>
      </c>
      <c r="H47" s="18"/>
      <c r="I47" s="18">
        <v>1511.894</v>
      </c>
      <c r="J47" s="18"/>
      <c r="K47" s="18"/>
    </row>
    <row r="48" spans="1:11" ht="12.75">
      <c r="A48" s="47"/>
      <c r="B48" s="48"/>
      <c r="C48" s="45"/>
      <c r="D48" s="42"/>
      <c r="E48" s="42"/>
      <c r="F48" s="10">
        <v>2019</v>
      </c>
      <c r="G48" s="18">
        <f t="shared" si="3"/>
        <v>1572.4</v>
      </c>
      <c r="H48" s="18"/>
      <c r="I48" s="18">
        <v>1572.4</v>
      </c>
      <c r="J48" s="18"/>
      <c r="K48" s="18"/>
    </row>
    <row r="49" spans="1:11" ht="12.75">
      <c r="A49" s="47"/>
      <c r="B49" s="46" t="s">
        <v>48</v>
      </c>
      <c r="C49" s="46"/>
      <c r="D49" s="46"/>
      <c r="E49" s="46"/>
      <c r="F49" s="46"/>
      <c r="G49" s="19">
        <f t="shared" si="3"/>
        <v>4537.994000000001</v>
      </c>
      <c r="H49" s="19">
        <f>H46+H47+H48</f>
        <v>0</v>
      </c>
      <c r="I49" s="19">
        <f>I46+I47+I48</f>
        <v>4537.994000000001</v>
      </c>
      <c r="J49" s="19">
        <f>J46+J47+J48</f>
        <v>0</v>
      </c>
      <c r="K49" s="19">
        <f>K46+K47+K48</f>
        <v>0</v>
      </c>
    </row>
    <row r="50" spans="1:11" ht="15.75" customHeight="1">
      <c r="A50" s="50" t="s">
        <v>21</v>
      </c>
      <c r="B50" s="44" t="s">
        <v>68</v>
      </c>
      <c r="C50" s="45" t="s">
        <v>59</v>
      </c>
      <c r="D50" s="42">
        <v>2017</v>
      </c>
      <c r="E50" s="42">
        <v>2019</v>
      </c>
      <c r="F50" s="10">
        <v>2017</v>
      </c>
      <c r="G50" s="17">
        <f>I50+J50+K50</f>
        <v>0</v>
      </c>
      <c r="H50" s="20">
        <f aca="true" t="shared" si="4" ref="H50:K52">H54</f>
        <v>0</v>
      </c>
      <c r="I50" s="20">
        <f t="shared" si="4"/>
        <v>0</v>
      </c>
      <c r="J50" s="20">
        <f t="shared" si="4"/>
        <v>0</v>
      </c>
      <c r="K50" s="20">
        <f t="shared" si="4"/>
        <v>0</v>
      </c>
    </row>
    <row r="51" spans="1:11" ht="16.5" customHeight="1">
      <c r="A51" s="50"/>
      <c r="B51" s="44"/>
      <c r="C51" s="45"/>
      <c r="D51" s="42"/>
      <c r="E51" s="42"/>
      <c r="F51" s="10">
        <v>2018</v>
      </c>
      <c r="G51" s="17">
        <f>I51+J51+K51</f>
        <v>0</v>
      </c>
      <c r="H51" s="20">
        <f t="shared" si="4"/>
        <v>0</v>
      </c>
      <c r="I51" s="20">
        <f t="shared" si="4"/>
        <v>0</v>
      </c>
      <c r="J51" s="20">
        <f t="shared" si="4"/>
        <v>0</v>
      </c>
      <c r="K51" s="20">
        <f t="shared" si="4"/>
        <v>0</v>
      </c>
    </row>
    <row r="52" spans="1:11" ht="20.25" customHeight="1">
      <c r="A52" s="50"/>
      <c r="B52" s="44"/>
      <c r="C52" s="45"/>
      <c r="D52" s="42"/>
      <c r="E52" s="42"/>
      <c r="F52" s="10">
        <v>2019</v>
      </c>
      <c r="G52" s="17">
        <f>I52+J52+K52</f>
        <v>0</v>
      </c>
      <c r="H52" s="20">
        <f t="shared" si="4"/>
        <v>0</v>
      </c>
      <c r="I52" s="20">
        <f t="shared" si="4"/>
        <v>0</v>
      </c>
      <c r="J52" s="20">
        <f t="shared" si="4"/>
        <v>0</v>
      </c>
      <c r="K52" s="20">
        <f t="shared" si="4"/>
        <v>0</v>
      </c>
    </row>
    <row r="53" spans="1:11" ht="18.75" customHeight="1">
      <c r="A53" s="50"/>
      <c r="B53" s="46" t="s">
        <v>48</v>
      </c>
      <c r="C53" s="46"/>
      <c r="D53" s="46"/>
      <c r="E53" s="46"/>
      <c r="F53" s="46"/>
      <c r="G53" s="17">
        <f>G50+G51+G52</f>
        <v>0</v>
      </c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>SUM(K50:K52)</f>
        <v>0</v>
      </c>
    </row>
    <row r="54" spans="1:11" ht="15.75" customHeight="1">
      <c r="A54" s="51" t="s">
        <v>69</v>
      </c>
      <c r="B54" s="48" t="s">
        <v>70</v>
      </c>
      <c r="C54" s="45" t="s">
        <v>59</v>
      </c>
      <c r="D54" s="42">
        <v>2017</v>
      </c>
      <c r="E54" s="42">
        <v>2019</v>
      </c>
      <c r="F54" s="10">
        <v>2017</v>
      </c>
      <c r="G54" s="18">
        <f aca="true" t="shared" si="5" ref="G54:G60">I54+J54+K54</f>
        <v>0</v>
      </c>
      <c r="H54" s="18"/>
      <c r="I54" s="18"/>
      <c r="J54" s="18"/>
      <c r="K54" s="18"/>
    </row>
    <row r="55" spans="1:11" ht="16.5" customHeight="1">
      <c r="A55" s="51"/>
      <c r="B55" s="48"/>
      <c r="C55" s="45"/>
      <c r="D55" s="42"/>
      <c r="E55" s="42"/>
      <c r="F55" s="10">
        <v>2018</v>
      </c>
      <c r="G55" s="18">
        <f t="shared" si="5"/>
        <v>0</v>
      </c>
      <c r="H55" s="18"/>
      <c r="I55" s="18"/>
      <c r="J55" s="18"/>
      <c r="K55" s="18"/>
    </row>
    <row r="56" spans="1:11" ht="20.25" customHeight="1">
      <c r="A56" s="51"/>
      <c r="B56" s="48"/>
      <c r="C56" s="45"/>
      <c r="D56" s="42"/>
      <c r="E56" s="42"/>
      <c r="F56" s="10">
        <v>2019</v>
      </c>
      <c r="G56" s="18">
        <f t="shared" si="5"/>
        <v>0</v>
      </c>
      <c r="H56" s="18"/>
      <c r="I56" s="18"/>
      <c r="J56" s="18"/>
      <c r="K56" s="18"/>
    </row>
    <row r="57" spans="1:11" ht="18.75" customHeight="1">
      <c r="A57" s="51"/>
      <c r="B57" s="46" t="s">
        <v>48</v>
      </c>
      <c r="C57" s="46"/>
      <c r="D57" s="46"/>
      <c r="E57" s="46"/>
      <c r="F57" s="46"/>
      <c r="G57" s="19">
        <f t="shared" si="5"/>
        <v>0</v>
      </c>
      <c r="H57" s="19"/>
      <c r="I57" s="19"/>
      <c r="J57" s="19"/>
      <c r="K57" s="19"/>
    </row>
    <row r="58" spans="1:11" ht="15.75" customHeight="1">
      <c r="A58" s="50" t="s">
        <v>23</v>
      </c>
      <c r="B58" s="44" t="s">
        <v>71</v>
      </c>
      <c r="C58" s="45" t="s">
        <v>33</v>
      </c>
      <c r="D58" s="42">
        <v>2017</v>
      </c>
      <c r="E58" s="42">
        <v>2019</v>
      </c>
      <c r="F58" s="10">
        <v>2017</v>
      </c>
      <c r="G58" s="17">
        <f t="shared" si="5"/>
        <v>0</v>
      </c>
      <c r="H58" s="20">
        <f aca="true" t="shared" si="6" ref="H58:K60">H62</f>
        <v>0</v>
      </c>
      <c r="I58" s="20">
        <f t="shared" si="6"/>
        <v>0</v>
      </c>
      <c r="J58" s="20">
        <f t="shared" si="6"/>
        <v>0</v>
      </c>
      <c r="K58" s="20">
        <f t="shared" si="6"/>
        <v>0</v>
      </c>
    </row>
    <row r="59" spans="1:11" ht="16.5" customHeight="1">
      <c r="A59" s="50"/>
      <c r="B59" s="44"/>
      <c r="C59" s="45"/>
      <c r="D59" s="42"/>
      <c r="E59" s="42"/>
      <c r="F59" s="10">
        <v>2018</v>
      </c>
      <c r="G59" s="17">
        <f t="shared" si="5"/>
        <v>278.5</v>
      </c>
      <c r="H59" s="20">
        <f t="shared" si="6"/>
        <v>0</v>
      </c>
      <c r="I59" s="20">
        <f t="shared" si="6"/>
        <v>0</v>
      </c>
      <c r="J59" s="20">
        <f t="shared" si="6"/>
        <v>278.5</v>
      </c>
      <c r="K59" s="20">
        <f t="shared" si="6"/>
        <v>0</v>
      </c>
    </row>
    <row r="60" spans="1:11" ht="20.25" customHeight="1">
      <c r="A60" s="50"/>
      <c r="B60" s="44"/>
      <c r="C60" s="45"/>
      <c r="D60" s="42"/>
      <c r="E60" s="42"/>
      <c r="F60" s="10">
        <v>2019</v>
      </c>
      <c r="G60" s="17">
        <f t="shared" si="5"/>
        <v>575</v>
      </c>
      <c r="H60" s="20">
        <f t="shared" si="6"/>
        <v>0</v>
      </c>
      <c r="I60" s="20">
        <f t="shared" si="6"/>
        <v>0</v>
      </c>
      <c r="J60" s="20">
        <f t="shared" si="6"/>
        <v>575</v>
      </c>
      <c r="K60" s="20">
        <f t="shared" si="6"/>
        <v>0</v>
      </c>
    </row>
    <row r="61" spans="1:11" ht="18.75" customHeight="1">
      <c r="A61" s="50"/>
      <c r="B61" s="46" t="s">
        <v>48</v>
      </c>
      <c r="C61" s="46"/>
      <c r="D61" s="46"/>
      <c r="E61" s="46"/>
      <c r="F61" s="46"/>
      <c r="G61" s="17">
        <f>G58+G59+G60</f>
        <v>853.5</v>
      </c>
      <c r="H61" s="20">
        <f>SUM(H58:H60)</f>
        <v>0</v>
      </c>
      <c r="I61" s="20">
        <f>SUM(I58:I60)</f>
        <v>0</v>
      </c>
      <c r="J61" s="20">
        <f>SUM(J58:J60)</f>
        <v>853.5</v>
      </c>
      <c r="K61" s="20">
        <f>SUM(K58:K60)</f>
        <v>0</v>
      </c>
    </row>
    <row r="62" spans="1:11" ht="15.75" customHeight="1">
      <c r="A62" s="51" t="s">
        <v>72</v>
      </c>
      <c r="B62" s="48" t="s">
        <v>73</v>
      </c>
      <c r="C62" s="45" t="s">
        <v>33</v>
      </c>
      <c r="D62" s="42">
        <v>2017</v>
      </c>
      <c r="E62" s="42">
        <v>2019</v>
      </c>
      <c r="F62" s="10">
        <v>2017</v>
      </c>
      <c r="G62" s="18">
        <f>I62+J62+K62</f>
        <v>0</v>
      </c>
      <c r="H62" s="19"/>
      <c r="I62" s="19"/>
      <c r="J62" s="19"/>
      <c r="K62" s="19"/>
    </row>
    <row r="63" spans="1:11" ht="16.5" customHeight="1">
      <c r="A63" s="51"/>
      <c r="B63" s="48"/>
      <c r="C63" s="45"/>
      <c r="D63" s="42"/>
      <c r="E63" s="42"/>
      <c r="F63" s="10">
        <v>2018</v>
      </c>
      <c r="G63" s="18">
        <f>I63+J63+K63</f>
        <v>278.5</v>
      </c>
      <c r="H63" s="19"/>
      <c r="I63" s="19"/>
      <c r="J63" s="18">
        <v>278.5</v>
      </c>
      <c r="K63" s="19"/>
    </row>
    <row r="64" spans="1:11" ht="20.25" customHeight="1">
      <c r="A64" s="51"/>
      <c r="B64" s="48"/>
      <c r="C64" s="45"/>
      <c r="D64" s="42"/>
      <c r="E64" s="42"/>
      <c r="F64" s="10">
        <v>2019</v>
      </c>
      <c r="G64" s="18">
        <f>I64+J64+K64</f>
        <v>575</v>
      </c>
      <c r="H64" s="19"/>
      <c r="I64" s="19"/>
      <c r="J64" s="31">
        <v>575</v>
      </c>
      <c r="K64" s="19"/>
    </row>
    <row r="65" spans="1:11" ht="18.75" customHeight="1">
      <c r="A65" s="51"/>
      <c r="B65" s="46" t="s">
        <v>48</v>
      </c>
      <c r="C65" s="46"/>
      <c r="D65" s="46"/>
      <c r="E65" s="46"/>
      <c r="F65" s="46"/>
      <c r="G65" s="17">
        <f>G62+G63+G64</f>
        <v>853.5</v>
      </c>
      <c r="H65" s="20">
        <f>SUM(H62:H64)</f>
        <v>0</v>
      </c>
      <c r="I65" s="20">
        <f>SUM(I62:I64)</f>
        <v>0</v>
      </c>
      <c r="J65" s="20">
        <f>SUM(J62:J64)</f>
        <v>853.5</v>
      </c>
      <c r="K65" s="20">
        <f>SUM(K62:K64)</f>
        <v>0</v>
      </c>
    </row>
  </sheetData>
  <sheetProtection selectLockedCells="1" selectUnlockedCells="1"/>
  <mergeCells count="98">
    <mergeCell ref="A6:A9"/>
    <mergeCell ref="B6:B8"/>
    <mergeCell ref="C6:C8"/>
    <mergeCell ref="D6:D8"/>
    <mergeCell ref="E6:E8"/>
    <mergeCell ref="B9:F9"/>
    <mergeCell ref="A62:A65"/>
    <mergeCell ref="B62:B64"/>
    <mergeCell ref="C62:C64"/>
    <mergeCell ref="D62:D64"/>
    <mergeCell ref="E62:E64"/>
    <mergeCell ref="B65:F65"/>
    <mergeCell ref="A58:A61"/>
    <mergeCell ref="B58:B60"/>
    <mergeCell ref="C58:C60"/>
    <mergeCell ref="D58:D60"/>
    <mergeCell ref="E58:E60"/>
    <mergeCell ref="B61:F61"/>
    <mergeCell ref="A54:A57"/>
    <mergeCell ref="B54:B56"/>
    <mergeCell ref="C54:C56"/>
    <mergeCell ref="D54:D56"/>
    <mergeCell ref="E54:E56"/>
    <mergeCell ref="B57:F57"/>
    <mergeCell ref="A50:A53"/>
    <mergeCell ref="B50:B52"/>
    <mergeCell ref="C50:C52"/>
    <mergeCell ref="D50:D52"/>
    <mergeCell ref="E50:E52"/>
    <mergeCell ref="B53:F53"/>
    <mergeCell ref="A46:A49"/>
    <mergeCell ref="B46:B48"/>
    <mergeCell ref="C46:C48"/>
    <mergeCell ref="D46:D48"/>
    <mergeCell ref="E46:E48"/>
    <mergeCell ref="B49:F49"/>
    <mergeCell ref="A42:A45"/>
    <mergeCell ref="B42:B44"/>
    <mergeCell ref="C42:C44"/>
    <mergeCell ref="D42:D44"/>
    <mergeCell ref="E42:E44"/>
    <mergeCell ref="B45:F45"/>
    <mergeCell ref="A38:A41"/>
    <mergeCell ref="B38:B40"/>
    <mergeCell ref="C38:C40"/>
    <mergeCell ref="D38:D40"/>
    <mergeCell ref="E38:E40"/>
    <mergeCell ref="B41:F41"/>
    <mergeCell ref="A34:A37"/>
    <mergeCell ref="B34:B36"/>
    <mergeCell ref="C34:C36"/>
    <mergeCell ref="D34:D36"/>
    <mergeCell ref="E34:E36"/>
    <mergeCell ref="B37:F37"/>
    <mergeCell ref="A30:A33"/>
    <mergeCell ref="B30:B32"/>
    <mergeCell ref="C30:C32"/>
    <mergeCell ref="D30:D32"/>
    <mergeCell ref="E30:E32"/>
    <mergeCell ref="B33:F33"/>
    <mergeCell ref="A26:A29"/>
    <mergeCell ref="B26:B28"/>
    <mergeCell ref="C26:C28"/>
    <mergeCell ref="D26:D28"/>
    <mergeCell ref="E26:E28"/>
    <mergeCell ref="B29:F29"/>
    <mergeCell ref="A22:A25"/>
    <mergeCell ref="B22:B24"/>
    <mergeCell ref="C22:C24"/>
    <mergeCell ref="D22:D24"/>
    <mergeCell ref="E22:E24"/>
    <mergeCell ref="B25:F25"/>
    <mergeCell ref="A18:A21"/>
    <mergeCell ref="B18:B20"/>
    <mergeCell ref="C18:C20"/>
    <mergeCell ref="D18:D20"/>
    <mergeCell ref="E18:E20"/>
    <mergeCell ref="B21:F21"/>
    <mergeCell ref="A14:A17"/>
    <mergeCell ref="B14:B16"/>
    <mergeCell ref="C14:C16"/>
    <mergeCell ref="D14:D16"/>
    <mergeCell ref="E14:E16"/>
    <mergeCell ref="B17:F17"/>
    <mergeCell ref="A10:A13"/>
    <mergeCell ref="B10:B12"/>
    <mergeCell ref="C10:C12"/>
    <mergeCell ref="D10:D12"/>
    <mergeCell ref="E10:E12"/>
    <mergeCell ref="B13:F13"/>
    <mergeCell ref="D1:K1"/>
    <mergeCell ref="A2:K2"/>
    <mergeCell ref="A3:A4"/>
    <mergeCell ref="B3:B4"/>
    <mergeCell ref="C3:C4"/>
    <mergeCell ref="D3:E3"/>
    <mergeCell ref="F3:F4"/>
    <mergeCell ref="G3:K3"/>
  </mergeCells>
  <printOptions/>
  <pageMargins left="0.5902777777777778" right="0.15763888888888888" top="0.39375" bottom="0.15763888888888888" header="0.5118055555555555" footer="0.5118055555555555"/>
  <pageSetup horizontalDpi="300" verticalDpi="300" orientation="landscape" paperSize="9" scale="74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Zero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G2"/>
    </sheetView>
  </sheetViews>
  <sheetFormatPr defaultColWidth="9.33203125" defaultRowHeight="12.75"/>
  <cols>
    <col min="1" max="1" width="7.83203125" style="11" customWidth="1"/>
    <col min="2" max="2" width="40.16015625" style="11" customWidth="1"/>
    <col min="3" max="3" width="8.5" style="11" customWidth="1"/>
    <col min="4" max="4" width="12.83203125" style="11" customWidth="1"/>
    <col min="5" max="5" width="9.33203125" style="11" customWidth="1"/>
    <col min="6" max="6" width="10" style="11" customWidth="1"/>
    <col min="7" max="16384" width="9.33203125" style="11" customWidth="1"/>
  </cols>
  <sheetData>
    <row r="1" spans="2:7" ht="36.75" customHeight="1">
      <c r="B1" s="38" t="s">
        <v>74</v>
      </c>
      <c r="C1" s="38"/>
      <c r="D1" s="38"/>
      <c r="E1" s="38"/>
      <c r="F1" s="38"/>
      <c r="G1" s="38"/>
    </row>
    <row r="2" spans="1:7" ht="42.75" customHeight="1">
      <c r="A2" s="55" t="s">
        <v>105</v>
      </c>
      <c r="B2" s="55"/>
      <c r="C2" s="55"/>
      <c r="D2" s="55"/>
      <c r="E2" s="55"/>
      <c r="F2" s="55"/>
      <c r="G2" s="55"/>
    </row>
    <row r="3" spans="1:7" ht="16.5" customHeight="1">
      <c r="A3" s="40" t="s">
        <v>2</v>
      </c>
      <c r="B3" s="41" t="s">
        <v>75</v>
      </c>
      <c r="C3" s="41" t="s">
        <v>76</v>
      </c>
      <c r="D3" s="42" t="s">
        <v>77</v>
      </c>
      <c r="E3" s="42"/>
      <c r="F3" s="42"/>
      <c r="G3" s="42"/>
    </row>
    <row r="4" spans="1:7" ht="36.75" customHeight="1">
      <c r="A4" s="40"/>
      <c r="B4" s="41"/>
      <c r="C4" s="41"/>
      <c r="D4" s="14" t="s">
        <v>78</v>
      </c>
      <c r="E4" s="10">
        <v>2017</v>
      </c>
      <c r="F4" s="10">
        <v>2018</v>
      </c>
      <c r="G4" s="10">
        <v>2019</v>
      </c>
    </row>
    <row r="5" spans="1:7" ht="32.25" customHeight="1">
      <c r="A5" s="49" t="s">
        <v>79</v>
      </c>
      <c r="B5" s="49"/>
      <c r="C5" s="49"/>
      <c r="D5" s="49"/>
      <c r="E5" s="49"/>
      <c r="F5" s="49"/>
      <c r="G5" s="49"/>
    </row>
    <row r="6" spans="1:7" ht="12.75">
      <c r="A6" s="21" t="s">
        <v>80</v>
      </c>
      <c r="B6" s="22" t="s">
        <v>81</v>
      </c>
      <c r="C6" s="23" t="s">
        <v>82</v>
      </c>
      <c r="D6" s="24">
        <v>3</v>
      </c>
      <c r="E6" s="24">
        <v>3</v>
      </c>
      <c r="F6" s="24">
        <v>3</v>
      </c>
      <c r="G6" s="24">
        <v>3</v>
      </c>
    </row>
    <row r="7" spans="1:7" ht="39">
      <c r="A7" s="21" t="s">
        <v>83</v>
      </c>
      <c r="B7" s="25" t="s">
        <v>84</v>
      </c>
      <c r="C7" s="23" t="s">
        <v>85</v>
      </c>
      <c r="D7" s="23">
        <v>100</v>
      </c>
      <c r="E7" s="23">
        <v>100</v>
      </c>
      <c r="F7" s="23">
        <v>100</v>
      </c>
      <c r="G7" s="23">
        <v>100</v>
      </c>
    </row>
    <row r="8" spans="1:7" ht="26.25">
      <c r="A8" s="21" t="s">
        <v>86</v>
      </c>
      <c r="B8" s="22" t="s">
        <v>87</v>
      </c>
      <c r="C8" s="23" t="s">
        <v>82</v>
      </c>
      <c r="D8" s="26">
        <v>7</v>
      </c>
      <c r="E8" s="26">
        <v>7</v>
      </c>
      <c r="F8" s="26">
        <v>7</v>
      </c>
      <c r="G8" s="26">
        <v>7</v>
      </c>
    </row>
    <row r="9" spans="1:7" ht="12.75" customHeight="1">
      <c r="A9" s="53" t="s">
        <v>88</v>
      </c>
      <c r="B9" s="22" t="s">
        <v>89</v>
      </c>
      <c r="C9" s="54" t="s">
        <v>82</v>
      </c>
      <c r="D9" s="27"/>
      <c r="E9" s="27"/>
      <c r="F9" s="27"/>
      <c r="G9" s="27"/>
    </row>
    <row r="10" spans="1:7" ht="12.75">
      <c r="A10" s="53"/>
      <c r="B10" s="28" t="s">
        <v>90</v>
      </c>
      <c r="C10" s="54"/>
      <c r="D10" s="29">
        <v>6</v>
      </c>
      <c r="E10" s="29">
        <v>7</v>
      </c>
      <c r="F10" s="29">
        <v>8</v>
      </c>
      <c r="G10" s="29">
        <v>8</v>
      </c>
    </row>
    <row r="11" spans="1:7" ht="12.75">
      <c r="A11" s="53"/>
      <c r="B11" s="28" t="s">
        <v>91</v>
      </c>
      <c r="C11" s="54" t="s">
        <v>82</v>
      </c>
      <c r="D11" s="29">
        <v>105</v>
      </c>
      <c r="E11" s="29">
        <v>105</v>
      </c>
      <c r="F11" s="29">
        <v>105</v>
      </c>
      <c r="G11" s="29">
        <v>105</v>
      </c>
    </row>
    <row r="12" spans="1:7" ht="26.25">
      <c r="A12" s="21" t="s">
        <v>92</v>
      </c>
      <c r="B12" s="22" t="s">
        <v>93</v>
      </c>
      <c r="C12" s="23" t="s">
        <v>82</v>
      </c>
      <c r="D12" s="26">
        <v>3</v>
      </c>
      <c r="E12" s="26">
        <v>3</v>
      </c>
      <c r="F12" s="26">
        <v>3</v>
      </c>
      <c r="G12" s="26">
        <v>3</v>
      </c>
    </row>
    <row r="13" spans="1:7" ht="52.5">
      <c r="A13" s="21" t="s">
        <v>94</v>
      </c>
      <c r="B13" s="22" t="s">
        <v>95</v>
      </c>
      <c r="C13" s="23" t="s">
        <v>82</v>
      </c>
      <c r="D13" s="26">
        <v>105</v>
      </c>
      <c r="E13" s="26">
        <v>105</v>
      </c>
      <c r="F13" s="26">
        <v>105</v>
      </c>
      <c r="G13" s="26">
        <v>105</v>
      </c>
    </row>
    <row r="14" spans="1:7" ht="52.5">
      <c r="A14" s="21">
        <v>7</v>
      </c>
      <c r="B14" s="22" t="s">
        <v>96</v>
      </c>
      <c r="C14" s="23" t="s">
        <v>82</v>
      </c>
      <c r="D14" s="26">
        <v>4</v>
      </c>
      <c r="E14" s="26">
        <v>4</v>
      </c>
      <c r="F14" s="26">
        <v>4</v>
      </c>
      <c r="G14" s="26">
        <v>4</v>
      </c>
    </row>
    <row r="15" spans="1:7" ht="39">
      <c r="A15" s="21" t="s">
        <v>97</v>
      </c>
      <c r="B15" s="25" t="s">
        <v>98</v>
      </c>
      <c r="C15" s="23" t="s">
        <v>82</v>
      </c>
      <c r="D15" s="26">
        <v>2</v>
      </c>
      <c r="E15" s="26">
        <v>4</v>
      </c>
      <c r="F15" s="26">
        <v>6</v>
      </c>
      <c r="G15" s="26">
        <v>7</v>
      </c>
    </row>
    <row r="16" spans="1:7" ht="12.75">
      <c r="A16" s="21" t="s">
        <v>99</v>
      </c>
      <c r="B16" s="25" t="s">
        <v>100</v>
      </c>
      <c r="C16" s="23" t="s">
        <v>101</v>
      </c>
      <c r="D16" s="26"/>
      <c r="E16" s="26"/>
      <c r="F16" s="26">
        <v>58</v>
      </c>
      <c r="G16" s="32">
        <v>2300</v>
      </c>
    </row>
  </sheetData>
  <sheetProtection selectLockedCells="1" selectUnlockedCells="1"/>
  <mergeCells count="9">
    <mergeCell ref="A5:G5"/>
    <mergeCell ref="A9:A11"/>
    <mergeCell ref="C9:C11"/>
    <mergeCell ref="B1:G1"/>
    <mergeCell ref="A2:G2"/>
    <mergeCell ref="A3:A4"/>
    <mergeCell ref="B3:B4"/>
    <mergeCell ref="C3:C4"/>
    <mergeCell ref="D3:G3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Степанова</cp:lastModifiedBy>
  <cp:lastPrinted>2019-02-13T10:45:59Z</cp:lastPrinted>
  <dcterms:created xsi:type="dcterms:W3CDTF">2018-12-20T11:21:20Z</dcterms:created>
  <dcterms:modified xsi:type="dcterms:W3CDTF">2019-02-13T10:49:56Z</dcterms:modified>
  <cp:category/>
  <cp:version/>
  <cp:contentType/>
  <cp:contentStatus/>
</cp:coreProperties>
</file>