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10.2022" sheetId="14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F5" i="14" l="1"/>
  <c r="E5" i="14"/>
  <c r="D5" i="14"/>
  <c r="F120" i="14" l="1"/>
  <c r="E120" i="14"/>
  <c r="D120" i="14"/>
  <c r="F116" i="14"/>
  <c r="E116" i="14"/>
  <c r="D116" i="14"/>
  <c r="F112" i="14"/>
  <c r="E112" i="14"/>
  <c r="D112" i="14"/>
  <c r="F110" i="14"/>
  <c r="E110" i="14"/>
  <c r="D110" i="14"/>
  <c r="F104" i="14"/>
  <c r="E104" i="14"/>
  <c r="D104" i="14"/>
  <c r="F101" i="14"/>
  <c r="E101" i="14"/>
  <c r="D101" i="14"/>
  <c r="F98" i="14"/>
  <c r="E98" i="14"/>
  <c r="D98" i="14"/>
  <c r="F88" i="14"/>
  <c r="E88" i="14"/>
  <c r="D88" i="14"/>
  <c r="F85" i="14"/>
  <c r="E85" i="14"/>
  <c r="D85" i="14"/>
  <c r="F83" i="14"/>
  <c r="E83" i="14"/>
  <c r="D83" i="14"/>
  <c r="F77" i="14"/>
  <c r="E77" i="14"/>
  <c r="D77" i="14"/>
  <c r="F71" i="14"/>
  <c r="E71" i="14"/>
  <c r="D71" i="14"/>
  <c r="F65" i="14"/>
  <c r="E65" i="14"/>
  <c r="D65" i="14"/>
  <c r="F62" i="14"/>
  <c r="E62" i="14"/>
  <c r="D62" i="14"/>
  <c r="F59" i="14"/>
  <c r="E59" i="14"/>
  <c r="D59" i="14"/>
  <c r="F56" i="14"/>
  <c r="E56" i="14"/>
  <c r="D56" i="14"/>
  <c r="F52" i="14"/>
  <c r="E52" i="14"/>
  <c r="D52" i="14"/>
  <c r="F46" i="14"/>
  <c r="E46" i="14"/>
  <c r="D46" i="14"/>
  <c r="F40" i="14"/>
  <c r="E40" i="14"/>
  <c r="D40" i="14"/>
  <c r="F37" i="14"/>
  <c r="E37" i="14"/>
  <c r="D37" i="14"/>
  <c r="F34" i="14"/>
  <c r="E34" i="14"/>
  <c r="D34" i="14"/>
  <c r="F32" i="14"/>
  <c r="E32" i="14"/>
  <c r="D32" i="14"/>
  <c r="F16" i="14"/>
  <c r="E16" i="14"/>
  <c r="D16" i="14"/>
  <c r="E123" i="14" l="1"/>
  <c r="F123" i="14"/>
  <c r="D123" i="14"/>
</calcChain>
</file>

<file path=xl/sharedStrings.xml><?xml version="1.0" encoding="utf-8"?>
<sst xmlns="http://schemas.openxmlformats.org/spreadsheetml/2006/main" count="607" uniqueCount="142">
  <si>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</si>
  <si>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</si>
  <si>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</si>
  <si>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</si>
  <si>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</si>
  <si>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</si>
  <si>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</si>
  <si>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</si>
  <si>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</si>
  <si>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</si>
  <si>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</si>
  <si>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</si>
  <si>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</si>
  <si>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</si>
  <si>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</si>
  <si>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</si>
  <si>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</si>
  <si>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</si>
  <si>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</si>
  <si>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</si>
  <si>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</si>
  <si>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</si>
  <si>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</si>
  <si>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</si>
  <si>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</si>
  <si>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</si>
  <si>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</si>
  <si>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</si>
  <si>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</si>
  <si>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</si>
  <si>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</si>
  <si>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</si>
  <si>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</si>
  <si>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</si>
  <si>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</si>
  <si>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</si>
  <si>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</si>
  <si>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</si>
  <si>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</si>
  <si>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</si>
  <si>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</si>
  <si>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</si>
  <si>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</si>
  <si>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</si>
  <si>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</si>
  <si>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</si>
  <si>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</si>
  <si>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</si>
  <si>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</si>
  <si>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</si>
  <si>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</si>
  <si>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</si>
  <si>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</si>
  <si>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</si>
  <si>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</si>
  <si>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</si>
  <si>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</si>
  <si>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</si>
  <si>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</si>
  <si>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</si>
  <si>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</si>
  <si>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</si>
  <si>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</si>
  <si>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</si>
  <si>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</si>
  <si>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</si>
  <si>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</si>
  <si>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</si>
  <si>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</si>
  <si>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</si>
  <si>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</si>
  <si>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</si>
  <si>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</si>
  <si>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</si>
  <si>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</si>
  <si>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</si>
  <si>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</si>
  <si>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</si>
  <si>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</si>
  <si>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</si>
  <si>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</si>
  <si>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</si>
  <si>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</si>
  <si>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</si>
  <si>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</si>
  <si>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</si>
  <si>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</si>
  <si>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</si>
  <si>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</si>
  <si>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</si>
  <si>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</si>
  <si>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</si>
  <si>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</si>
  <si>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</si>
  <si>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</si>
  <si>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</si>
  <si>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</si>
  <si>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</si>
  <si>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</si>
  <si>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</si>
  <si>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</si>
  <si>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</si>
  <si>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</si>
  <si>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</si>
  <si>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</si>
  <si>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</si>
  <si>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</si>
  <si>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</si>
  <si>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</si>
  <si>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</si>
  <si>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</si>
  <si>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</si>
  <si>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</si>
  <si>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</si>
  <si>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</si>
  <si>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</si>
  <si>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</si>
  <si>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</si>
  <si>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</si>
  <si>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</si>
  <si>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</si>
  <si>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</si>
  <si>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</si>
  <si>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</si>
  <si>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</si>
  <si>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</si>
  <si>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</si>
  <si>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</si>
  <si>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</si>
  <si>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</si>
  <si>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</si>
  <si>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870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</si>
  <si>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</si>
  <si>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</si>
  <si>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</si>
  <si>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</si>
  <si>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</si>
  <si>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</si>
  <si>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Утвержденные бюджетные назначения на 2022 год</t>
  </si>
  <si>
    <t>Сведения по состоянию на 01 октября 2022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2022 год.</t>
  </si>
  <si>
    <t>Кассовый план за 9 месяцев 2022 года</t>
  </si>
  <si>
    <t>Исполнение      за 9 месяцев2022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</si>
</sst>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164" fontId="9" fillId="0" borderId="6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6" t="s">
        <v>107</v>
      </c>
      <c r="B1" s="26"/>
      <c r="C1" s="26"/>
      <c r="D1" s="26"/>
      <c r="E1" s="26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activeCell="B132" sqref="B132"/>
    </sheetView>
  </sheetViews>
  <sheetFormatPr defaultRowHeight="12.75" x14ac:dyDescent="0.2"/>
  <cols>
    <col min="1" max="1" width="30.7109375" customWidth="1"/>
    <col min="2" max="3" width="10.28515625" customWidth="1"/>
    <col min="4" max="6" width="15.42578125" customWidth="1"/>
  </cols>
  <sheetData>
    <row r="1" spans="1:6" ht="66.599999999999994" customHeight="1" x14ac:dyDescent="0.2">
      <c r="A1" s="27" t="s">
        <v>139</v>
      </c>
      <c r="B1" s="27"/>
      <c r="C1" s="27"/>
      <c r="D1" s="27"/>
      <c r="E1" s="27"/>
      <c r="F1" s="27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138</v>
      </c>
      <c r="E4" s="18" t="s">
        <v>140</v>
      </c>
      <c r="F4" s="18" t="s">
        <v>141</v>
      </c>
    </row>
    <row r="5" spans="1:6" x14ac:dyDescent="0.2">
      <c r="A5" s="4" t="s">
        <v>1</v>
      </c>
      <c r="B5" s="5" t="s">
        <v>110</v>
      </c>
      <c r="C5" s="5"/>
      <c r="D5" s="6">
        <f>SUM(D6:D15)</f>
        <v>232198.40000000002</v>
      </c>
      <c r="E5" s="6">
        <f>SUM(E6:E15)</f>
        <v>194634.1</v>
      </c>
      <c r="F5" s="6">
        <f>SUM(F6:F15)</f>
        <v>166583.6</v>
      </c>
    </row>
    <row r="6" spans="1:6" ht="56.25" customHeight="1" x14ac:dyDescent="0.2">
      <c r="A6" s="25" t="s">
        <v>91</v>
      </c>
      <c r="B6" s="23" t="s">
        <v>110</v>
      </c>
      <c r="C6" s="23" t="s">
        <v>92</v>
      </c>
      <c r="D6" s="24">
        <v>817.7</v>
      </c>
      <c r="E6" s="24">
        <v>221.4</v>
      </c>
      <c r="F6" s="24">
        <v>221.4</v>
      </c>
    </row>
    <row r="7" spans="1:6" ht="67.5" customHeight="1" x14ac:dyDescent="0.2">
      <c r="A7" s="25" t="s">
        <v>15</v>
      </c>
      <c r="B7" s="23" t="s">
        <v>110</v>
      </c>
      <c r="C7" s="23" t="s">
        <v>16</v>
      </c>
      <c r="D7" s="24">
        <v>6376.7</v>
      </c>
      <c r="E7" s="24">
        <v>1187.5</v>
      </c>
      <c r="F7" s="24">
        <v>1136.3</v>
      </c>
    </row>
    <row r="8" spans="1:6" ht="56.25" x14ac:dyDescent="0.2">
      <c r="A8" s="7" t="s">
        <v>2</v>
      </c>
      <c r="B8" s="8" t="s">
        <v>110</v>
      </c>
      <c r="C8" s="8" t="s">
        <v>3</v>
      </c>
      <c r="D8" s="9">
        <v>23382.6</v>
      </c>
      <c r="E8" s="9">
        <v>17896.599999999999</v>
      </c>
      <c r="F8" s="9">
        <v>16874.8</v>
      </c>
    </row>
    <row r="9" spans="1:6" ht="47.25" customHeight="1" x14ac:dyDescent="0.2">
      <c r="A9" s="7" t="s">
        <v>134</v>
      </c>
      <c r="B9" s="8" t="s">
        <v>110</v>
      </c>
      <c r="C9" s="8" t="s">
        <v>135</v>
      </c>
      <c r="D9" s="9">
        <v>5429.8</v>
      </c>
      <c r="E9" s="9">
        <v>0</v>
      </c>
      <c r="F9" s="9">
        <v>0</v>
      </c>
    </row>
    <row r="10" spans="1:6" ht="22.5" x14ac:dyDescent="0.2">
      <c r="A10" s="7" t="s">
        <v>29</v>
      </c>
      <c r="B10" s="8" t="s">
        <v>110</v>
      </c>
      <c r="C10" s="8" t="s">
        <v>30</v>
      </c>
      <c r="D10" s="9">
        <v>600</v>
      </c>
      <c r="E10" s="9">
        <v>600</v>
      </c>
      <c r="F10" s="9">
        <v>0</v>
      </c>
    </row>
    <row r="11" spans="1:6" x14ac:dyDescent="0.2">
      <c r="A11" s="7" t="s">
        <v>84</v>
      </c>
      <c r="B11" s="8" t="s">
        <v>110</v>
      </c>
      <c r="C11" s="8" t="s">
        <v>85</v>
      </c>
      <c r="D11" s="9">
        <v>25694.5</v>
      </c>
      <c r="E11" s="9">
        <v>25299</v>
      </c>
      <c r="F11" s="9"/>
    </row>
    <row r="12" spans="1:6" ht="33.75" x14ac:dyDescent="0.2">
      <c r="A12" s="7" t="s">
        <v>6</v>
      </c>
      <c r="B12" s="8" t="s">
        <v>110</v>
      </c>
      <c r="C12" s="8" t="s">
        <v>7</v>
      </c>
      <c r="D12" s="9">
        <v>13.5</v>
      </c>
      <c r="E12" s="9">
        <v>13.5</v>
      </c>
      <c r="F12" s="9">
        <v>12</v>
      </c>
    </row>
    <row r="13" spans="1:6" x14ac:dyDescent="0.2">
      <c r="A13" s="7" t="s">
        <v>8</v>
      </c>
      <c r="B13" s="8" t="s">
        <v>110</v>
      </c>
      <c r="C13" s="8" t="s">
        <v>9</v>
      </c>
      <c r="D13" s="9">
        <v>7510.5</v>
      </c>
      <c r="E13" s="9">
        <v>6230</v>
      </c>
      <c r="F13" s="9">
        <v>5153.1000000000004</v>
      </c>
    </row>
    <row r="14" spans="1:6" x14ac:dyDescent="0.2">
      <c r="A14" s="7" t="s">
        <v>43</v>
      </c>
      <c r="B14" s="8" t="s">
        <v>110</v>
      </c>
      <c r="C14" s="8" t="s">
        <v>44</v>
      </c>
      <c r="D14" s="9">
        <v>1000</v>
      </c>
      <c r="E14" s="9">
        <v>1000</v>
      </c>
      <c r="F14" s="9">
        <v>1000</v>
      </c>
    </row>
    <row r="15" spans="1:6" ht="45" x14ac:dyDescent="0.2">
      <c r="A15" s="7" t="s">
        <v>10</v>
      </c>
      <c r="B15" s="8" t="s">
        <v>110</v>
      </c>
      <c r="C15" s="8" t="s">
        <v>11</v>
      </c>
      <c r="D15" s="9">
        <v>161373.1</v>
      </c>
      <c r="E15" s="9">
        <v>142186.1</v>
      </c>
      <c r="F15" s="9">
        <v>142186</v>
      </c>
    </row>
    <row r="16" spans="1:6" ht="22.5" x14ac:dyDescent="0.2">
      <c r="A16" s="4" t="s">
        <v>14</v>
      </c>
      <c r="B16" s="5" t="s">
        <v>111</v>
      </c>
      <c r="C16" s="5"/>
      <c r="D16" s="6">
        <f>SUM(D17:D31)</f>
        <v>176859.4</v>
      </c>
      <c r="E16" s="6">
        <f>SUM(E17:E31)</f>
        <v>84038.8</v>
      </c>
      <c r="F16" s="6">
        <f>SUM(F17:F31)</f>
        <v>81616.199999999983</v>
      </c>
    </row>
    <row r="17" spans="1:6" ht="67.5" x14ac:dyDescent="0.2">
      <c r="A17" s="7" t="s">
        <v>15</v>
      </c>
      <c r="B17" s="8" t="s">
        <v>111</v>
      </c>
      <c r="C17" s="8" t="s">
        <v>16</v>
      </c>
      <c r="D17" s="9">
        <v>75907.399999999994</v>
      </c>
      <c r="E17" s="9">
        <v>49734.3</v>
      </c>
      <c r="F17" s="9">
        <v>48871.1</v>
      </c>
    </row>
    <row r="18" spans="1:6" x14ac:dyDescent="0.2">
      <c r="A18" s="7" t="s">
        <v>17</v>
      </c>
      <c r="B18" s="8" t="s">
        <v>111</v>
      </c>
      <c r="C18" s="8" t="s">
        <v>18</v>
      </c>
      <c r="D18" s="9">
        <v>83.8</v>
      </c>
      <c r="E18" s="9">
        <v>83.8</v>
      </c>
      <c r="F18" s="9">
        <v>83.8</v>
      </c>
    </row>
    <row r="19" spans="1:6" x14ac:dyDescent="0.2">
      <c r="A19" s="7" t="s">
        <v>19</v>
      </c>
      <c r="B19" s="8" t="s">
        <v>111</v>
      </c>
      <c r="C19" s="8" t="s">
        <v>20</v>
      </c>
      <c r="D19" s="9">
        <v>27743.1</v>
      </c>
      <c r="E19" s="9">
        <v>0</v>
      </c>
      <c r="F19" s="9">
        <v>0</v>
      </c>
    </row>
    <row r="20" spans="1:6" ht="22.5" x14ac:dyDescent="0.2">
      <c r="A20" s="7" t="s">
        <v>4</v>
      </c>
      <c r="B20" s="8" t="s">
        <v>111</v>
      </c>
      <c r="C20" s="8" t="s">
        <v>5</v>
      </c>
      <c r="D20" s="9">
        <v>30965.599999999999</v>
      </c>
      <c r="E20" s="9">
        <v>12293</v>
      </c>
      <c r="F20" s="9">
        <v>11169.6</v>
      </c>
    </row>
    <row r="21" spans="1:6" ht="45" x14ac:dyDescent="0.2">
      <c r="A21" s="7" t="s">
        <v>134</v>
      </c>
      <c r="B21" s="8" t="s">
        <v>111</v>
      </c>
      <c r="C21" s="8" t="s">
        <v>135</v>
      </c>
      <c r="D21" s="9">
        <v>610</v>
      </c>
      <c r="E21" s="9">
        <v>610</v>
      </c>
      <c r="F21" s="9">
        <v>510</v>
      </c>
    </row>
    <row r="22" spans="1:6" x14ac:dyDescent="0.2">
      <c r="A22" s="7" t="s">
        <v>23</v>
      </c>
      <c r="B22" s="8" t="s">
        <v>111</v>
      </c>
      <c r="C22" s="8" t="s">
        <v>24</v>
      </c>
      <c r="D22" s="9">
        <v>3550.4</v>
      </c>
      <c r="E22" s="9">
        <v>1134.5</v>
      </c>
      <c r="F22" s="9">
        <v>1134.5</v>
      </c>
    </row>
    <row r="23" spans="1:6" x14ac:dyDescent="0.2">
      <c r="A23" s="7" t="s">
        <v>25</v>
      </c>
      <c r="B23" s="8" t="s">
        <v>111</v>
      </c>
      <c r="C23" s="8" t="s">
        <v>26</v>
      </c>
      <c r="D23" s="9">
        <v>339</v>
      </c>
      <c r="E23" s="9">
        <v>254.3</v>
      </c>
      <c r="F23" s="9">
        <v>169.5</v>
      </c>
    </row>
    <row r="24" spans="1:6" ht="22.5" x14ac:dyDescent="0.2">
      <c r="A24" s="7" t="s">
        <v>27</v>
      </c>
      <c r="B24" s="8" t="s">
        <v>111</v>
      </c>
      <c r="C24" s="8" t="s">
        <v>28</v>
      </c>
      <c r="D24" s="9">
        <v>2056.1999999999998</v>
      </c>
      <c r="E24" s="9">
        <v>2056.1999999999998</v>
      </c>
      <c r="F24" s="9">
        <v>1906.6</v>
      </c>
    </row>
    <row r="25" spans="1:6" ht="22.5" x14ac:dyDescent="0.2">
      <c r="A25" s="7" t="s">
        <v>29</v>
      </c>
      <c r="B25" s="8" t="s">
        <v>111</v>
      </c>
      <c r="C25" s="8" t="s">
        <v>30</v>
      </c>
      <c r="D25" s="9">
        <v>14482.2</v>
      </c>
      <c r="E25" s="9">
        <v>6046.8</v>
      </c>
      <c r="F25" s="9">
        <v>5946.3</v>
      </c>
    </row>
    <row r="26" spans="1:6" x14ac:dyDescent="0.2">
      <c r="A26" s="7" t="s">
        <v>84</v>
      </c>
      <c r="B26" s="8" t="s">
        <v>111</v>
      </c>
      <c r="C26" s="8" t="s">
        <v>85</v>
      </c>
      <c r="D26" s="9">
        <v>1754.4</v>
      </c>
      <c r="E26" s="9">
        <v>54.4</v>
      </c>
      <c r="F26" s="9">
        <v>54.4</v>
      </c>
    </row>
    <row r="27" spans="1:6" ht="22.5" x14ac:dyDescent="0.2">
      <c r="A27" s="7" t="s">
        <v>31</v>
      </c>
      <c r="B27" s="8" t="s">
        <v>111</v>
      </c>
      <c r="C27" s="8" t="s">
        <v>32</v>
      </c>
      <c r="D27" s="9">
        <v>990.8</v>
      </c>
      <c r="E27" s="9">
        <v>373.1</v>
      </c>
      <c r="F27" s="9">
        <v>372.2</v>
      </c>
    </row>
    <row r="28" spans="1:6" ht="33.75" x14ac:dyDescent="0.2">
      <c r="A28" s="7" t="s">
        <v>6</v>
      </c>
      <c r="B28" s="8" t="s">
        <v>111</v>
      </c>
      <c r="C28" s="8" t="s">
        <v>7</v>
      </c>
      <c r="D28" s="9">
        <v>384.9</v>
      </c>
      <c r="E28" s="9">
        <v>155.9</v>
      </c>
      <c r="F28" s="9">
        <v>155.80000000000001</v>
      </c>
    </row>
    <row r="29" spans="1:6" x14ac:dyDescent="0.2">
      <c r="A29" s="7" t="s">
        <v>35</v>
      </c>
      <c r="B29" s="8" t="s">
        <v>111</v>
      </c>
      <c r="C29" s="8" t="s">
        <v>36</v>
      </c>
      <c r="D29" s="9">
        <v>16551.7</v>
      </c>
      <c r="E29" s="9">
        <v>9858</v>
      </c>
      <c r="F29" s="9">
        <v>9857.9</v>
      </c>
    </row>
    <row r="30" spans="1:6" x14ac:dyDescent="0.2">
      <c r="A30" s="7" t="s">
        <v>39</v>
      </c>
      <c r="B30" s="8" t="s">
        <v>111</v>
      </c>
      <c r="C30" s="8" t="s">
        <v>40</v>
      </c>
      <c r="D30" s="9">
        <v>1016.8</v>
      </c>
      <c r="E30" s="9">
        <v>1016.8</v>
      </c>
      <c r="F30" s="9">
        <v>1016.8</v>
      </c>
    </row>
    <row r="31" spans="1:6" ht="22.5" x14ac:dyDescent="0.2">
      <c r="A31" s="7" t="s">
        <v>41</v>
      </c>
      <c r="B31" s="8" t="s">
        <v>111</v>
      </c>
      <c r="C31" s="8" t="s">
        <v>42</v>
      </c>
      <c r="D31" s="9">
        <v>423.1</v>
      </c>
      <c r="E31" s="9">
        <v>367.7</v>
      </c>
      <c r="F31" s="9">
        <v>367.7</v>
      </c>
    </row>
    <row r="32" spans="1:6" ht="22.5" x14ac:dyDescent="0.2">
      <c r="A32" s="4" t="s">
        <v>47</v>
      </c>
      <c r="B32" s="5" t="s">
        <v>112</v>
      </c>
      <c r="C32" s="5"/>
      <c r="D32" s="6">
        <f>D33</f>
        <v>39196.800000000003</v>
      </c>
      <c r="E32" s="6">
        <f>E33</f>
        <v>30796.3</v>
      </c>
      <c r="F32" s="6">
        <f>F33</f>
        <v>25223.200000000001</v>
      </c>
    </row>
    <row r="33" spans="1:6" x14ac:dyDescent="0.2">
      <c r="A33" s="7" t="s">
        <v>48</v>
      </c>
      <c r="B33" s="8" t="s">
        <v>112</v>
      </c>
      <c r="C33" s="8" t="s">
        <v>49</v>
      </c>
      <c r="D33" s="9">
        <v>39196.800000000003</v>
      </c>
      <c r="E33" s="9">
        <v>30796.3</v>
      </c>
      <c r="F33" s="9">
        <v>25223.200000000001</v>
      </c>
    </row>
    <row r="34" spans="1:6" ht="22.5" x14ac:dyDescent="0.2">
      <c r="A34" s="4" t="s">
        <v>50</v>
      </c>
      <c r="B34" s="5" t="s">
        <v>113</v>
      </c>
      <c r="C34" s="5"/>
      <c r="D34" s="6">
        <f>SUM(D35:D36)</f>
        <v>51909</v>
      </c>
      <c r="E34" s="6">
        <f>SUM(E35:E36)</f>
        <v>41181.1</v>
      </c>
      <c r="F34" s="6">
        <f>SUM(F35:F36)</f>
        <v>33632.800000000003</v>
      </c>
    </row>
    <row r="35" spans="1:6" x14ac:dyDescent="0.2">
      <c r="A35" s="7" t="s">
        <v>48</v>
      </c>
      <c r="B35" s="8" t="s">
        <v>113</v>
      </c>
      <c r="C35" s="8" t="s">
        <v>49</v>
      </c>
      <c r="D35" s="9">
        <v>51769.2</v>
      </c>
      <c r="E35" s="9">
        <v>41041.199999999997</v>
      </c>
      <c r="F35" s="9">
        <v>33494.400000000001</v>
      </c>
    </row>
    <row r="36" spans="1:6" x14ac:dyDescent="0.2">
      <c r="A36" s="20" t="s">
        <v>33</v>
      </c>
      <c r="B36" s="21" t="s">
        <v>113</v>
      </c>
      <c r="C36" s="21" t="s">
        <v>34</v>
      </c>
      <c r="D36" s="22">
        <v>139.80000000000001</v>
      </c>
      <c r="E36" s="22">
        <v>139.9</v>
      </c>
      <c r="F36" s="22">
        <v>138.4</v>
      </c>
    </row>
    <row r="37" spans="1:6" ht="22.5" x14ac:dyDescent="0.2">
      <c r="A37" s="4" t="s">
        <v>51</v>
      </c>
      <c r="B37" s="5" t="s">
        <v>114</v>
      </c>
      <c r="C37" s="5"/>
      <c r="D37" s="6">
        <f>SUM(D38:D39)</f>
        <v>34059.9</v>
      </c>
      <c r="E37" s="6">
        <f>SUM(E38:E39)</f>
        <v>28618.2</v>
      </c>
      <c r="F37" s="6">
        <f>SUM(F38:F39)</f>
        <v>23612.300000000003</v>
      </c>
    </row>
    <row r="38" spans="1:6" x14ac:dyDescent="0.2">
      <c r="A38" s="7" t="s">
        <v>48</v>
      </c>
      <c r="B38" s="8" t="s">
        <v>114</v>
      </c>
      <c r="C38" s="8" t="s">
        <v>49</v>
      </c>
      <c r="D38" s="9">
        <v>34022.5</v>
      </c>
      <c r="E38" s="9">
        <v>28580.799999999999</v>
      </c>
      <c r="F38" s="9">
        <v>23574.9</v>
      </c>
    </row>
    <row r="39" spans="1:6" ht="33.75" x14ac:dyDescent="0.2">
      <c r="A39" s="7" t="s">
        <v>6</v>
      </c>
      <c r="B39" s="8" t="s">
        <v>114</v>
      </c>
      <c r="C39" s="8" t="s">
        <v>7</v>
      </c>
      <c r="D39" s="9">
        <v>37.4</v>
      </c>
      <c r="E39" s="9">
        <v>37.4</v>
      </c>
      <c r="F39" s="9">
        <v>37.4</v>
      </c>
    </row>
    <row r="40" spans="1:6" x14ac:dyDescent="0.2">
      <c r="A40" s="4" t="s">
        <v>55</v>
      </c>
      <c r="B40" s="5" t="s">
        <v>115</v>
      </c>
      <c r="C40" s="5"/>
      <c r="D40" s="6">
        <f>SUM(D41:D45)</f>
        <v>46396</v>
      </c>
      <c r="E40" s="6">
        <f>SUM(E41:E45)</f>
        <v>37523.19999999999</v>
      </c>
      <c r="F40" s="6">
        <f>SUM(F41:F45)</f>
        <v>31373.199999999997</v>
      </c>
    </row>
    <row r="41" spans="1:6" x14ac:dyDescent="0.2">
      <c r="A41" s="7" t="s">
        <v>48</v>
      </c>
      <c r="B41" s="8" t="s">
        <v>115</v>
      </c>
      <c r="C41" s="8" t="s">
        <v>49</v>
      </c>
      <c r="D41" s="9">
        <v>7260</v>
      </c>
      <c r="E41" s="9">
        <v>5848.4</v>
      </c>
      <c r="F41" s="9">
        <v>5129.2</v>
      </c>
    </row>
    <row r="42" spans="1:6" x14ac:dyDescent="0.2">
      <c r="A42" s="7" t="s">
        <v>56</v>
      </c>
      <c r="B42" s="8" t="s">
        <v>115</v>
      </c>
      <c r="C42" s="8" t="s">
        <v>57</v>
      </c>
      <c r="D42" s="9">
        <v>37336.800000000003</v>
      </c>
      <c r="E42" s="9">
        <v>30188.3</v>
      </c>
      <c r="F42" s="9">
        <v>25170.6</v>
      </c>
    </row>
    <row r="43" spans="1:6" x14ac:dyDescent="0.2">
      <c r="A43" s="7" t="s">
        <v>33</v>
      </c>
      <c r="B43" s="8" t="s">
        <v>115</v>
      </c>
      <c r="C43" s="8" t="s">
        <v>34</v>
      </c>
      <c r="D43" s="9">
        <v>388.7</v>
      </c>
      <c r="E43" s="9">
        <v>388.7</v>
      </c>
      <c r="F43" s="9">
        <v>305.8</v>
      </c>
    </row>
    <row r="44" spans="1:6" ht="22.5" x14ac:dyDescent="0.2">
      <c r="A44" s="7" t="s">
        <v>58</v>
      </c>
      <c r="B44" s="8" t="s">
        <v>115</v>
      </c>
      <c r="C44" s="8" t="s">
        <v>59</v>
      </c>
      <c r="D44" s="9">
        <v>14.2</v>
      </c>
      <c r="E44" s="9">
        <v>14.2</v>
      </c>
      <c r="F44" s="9">
        <v>10.3</v>
      </c>
    </row>
    <row r="45" spans="1:6" x14ac:dyDescent="0.2">
      <c r="A45" s="7" t="s">
        <v>37</v>
      </c>
      <c r="B45" s="8" t="s">
        <v>115</v>
      </c>
      <c r="C45" s="8" t="s">
        <v>38</v>
      </c>
      <c r="D45" s="9">
        <v>1396.3</v>
      </c>
      <c r="E45" s="9">
        <v>1083.5999999999999</v>
      </c>
      <c r="F45" s="9">
        <v>757.3</v>
      </c>
    </row>
    <row r="46" spans="1:6" x14ac:dyDescent="0.2">
      <c r="A46" s="4" t="s">
        <v>60</v>
      </c>
      <c r="B46" s="5" t="s">
        <v>116</v>
      </c>
      <c r="C46" s="5"/>
      <c r="D46" s="6">
        <f>SUM(D47:D51)</f>
        <v>36737.4</v>
      </c>
      <c r="E46" s="6">
        <f>SUM(E47:E51)</f>
        <v>27615.4</v>
      </c>
      <c r="F46" s="6">
        <f>SUM(F47:F51)</f>
        <v>25647.799999999996</v>
      </c>
    </row>
    <row r="47" spans="1:6" x14ac:dyDescent="0.2">
      <c r="A47" s="7" t="s">
        <v>48</v>
      </c>
      <c r="B47" s="8" t="s">
        <v>116</v>
      </c>
      <c r="C47" s="8" t="s">
        <v>49</v>
      </c>
      <c r="D47" s="9">
        <v>2340.1999999999998</v>
      </c>
      <c r="E47" s="9">
        <v>1812.8</v>
      </c>
      <c r="F47" s="9">
        <v>1808.6</v>
      </c>
    </row>
    <row r="48" spans="1:6" x14ac:dyDescent="0.2">
      <c r="A48" s="7" t="s">
        <v>56</v>
      </c>
      <c r="B48" s="8" t="s">
        <v>116</v>
      </c>
      <c r="C48" s="8" t="s">
        <v>57</v>
      </c>
      <c r="D48" s="9">
        <v>32242.400000000001</v>
      </c>
      <c r="E48" s="9">
        <v>24110.2</v>
      </c>
      <c r="F48" s="9">
        <v>22414.5</v>
      </c>
    </row>
    <row r="49" spans="1:6" x14ac:dyDescent="0.2">
      <c r="A49" s="7" t="s">
        <v>33</v>
      </c>
      <c r="B49" s="8" t="s">
        <v>116</v>
      </c>
      <c r="C49" s="8" t="s">
        <v>34</v>
      </c>
      <c r="D49" s="9">
        <v>645.79999999999995</v>
      </c>
      <c r="E49" s="9">
        <v>645.9</v>
      </c>
      <c r="F49" s="9">
        <v>635.6</v>
      </c>
    </row>
    <row r="50" spans="1:6" ht="22.5" x14ac:dyDescent="0.2">
      <c r="A50" s="7" t="s">
        <v>58</v>
      </c>
      <c r="B50" s="8" t="s">
        <v>116</v>
      </c>
      <c r="C50" s="8" t="s">
        <v>59</v>
      </c>
      <c r="D50" s="9">
        <v>21.8</v>
      </c>
      <c r="E50" s="9">
        <v>21.8</v>
      </c>
      <c r="F50" s="9">
        <v>18.100000000000001</v>
      </c>
    </row>
    <row r="51" spans="1:6" x14ac:dyDescent="0.2">
      <c r="A51" s="7" t="s">
        <v>37</v>
      </c>
      <c r="B51" s="8" t="s">
        <v>116</v>
      </c>
      <c r="C51" s="8" t="s">
        <v>38</v>
      </c>
      <c r="D51" s="9">
        <v>1487.2</v>
      </c>
      <c r="E51" s="9">
        <v>1024.7</v>
      </c>
      <c r="F51" s="9">
        <v>771</v>
      </c>
    </row>
    <row r="52" spans="1:6" ht="22.5" x14ac:dyDescent="0.2">
      <c r="A52" s="4" t="s">
        <v>66</v>
      </c>
      <c r="B52" s="5" t="s">
        <v>117</v>
      </c>
      <c r="C52" s="5"/>
      <c r="D52" s="6">
        <f>SUM(D53:D55)</f>
        <v>40675.700000000004</v>
      </c>
      <c r="E52" s="6">
        <f>SUM(E53:E55)</f>
        <v>34699.100000000006</v>
      </c>
      <c r="F52" s="6">
        <f>SUM(F53:F55)</f>
        <v>29742</v>
      </c>
    </row>
    <row r="53" spans="1:6" x14ac:dyDescent="0.2">
      <c r="A53" s="7" t="s">
        <v>48</v>
      </c>
      <c r="B53" s="8" t="s">
        <v>117</v>
      </c>
      <c r="C53" s="8" t="s">
        <v>49</v>
      </c>
      <c r="D53" s="9">
        <v>40528.6</v>
      </c>
      <c r="E53" s="9">
        <v>34552</v>
      </c>
      <c r="F53" s="9">
        <v>29601.200000000001</v>
      </c>
    </row>
    <row r="54" spans="1:6" ht="33.75" x14ac:dyDescent="0.2">
      <c r="A54" s="7" t="s">
        <v>6</v>
      </c>
      <c r="B54" s="8" t="s">
        <v>117</v>
      </c>
      <c r="C54" s="8" t="s">
        <v>7</v>
      </c>
      <c r="D54" s="9">
        <v>7.3</v>
      </c>
      <c r="E54" s="9">
        <v>7.3</v>
      </c>
      <c r="F54" s="9">
        <v>1.5</v>
      </c>
    </row>
    <row r="55" spans="1:6" x14ac:dyDescent="0.2">
      <c r="A55" s="20" t="s">
        <v>33</v>
      </c>
      <c r="B55" s="21" t="s">
        <v>117</v>
      </c>
      <c r="C55" s="21" t="s">
        <v>34</v>
      </c>
      <c r="D55" s="22">
        <v>139.80000000000001</v>
      </c>
      <c r="E55" s="22">
        <v>139.80000000000001</v>
      </c>
      <c r="F55" s="22">
        <v>139.30000000000001</v>
      </c>
    </row>
    <row r="56" spans="1:6" ht="22.5" x14ac:dyDescent="0.2">
      <c r="A56" s="4" t="s">
        <v>67</v>
      </c>
      <c r="B56" s="5" t="s">
        <v>118</v>
      </c>
      <c r="C56" s="5"/>
      <c r="D56" s="6">
        <f>SUM(D57:D58)</f>
        <v>36237.600000000006</v>
      </c>
      <c r="E56" s="6">
        <f>SUM(E57:E58)</f>
        <v>31538</v>
      </c>
      <c r="F56" s="6">
        <f>SUM(F57:F58)</f>
        <v>27045.7</v>
      </c>
    </row>
    <row r="57" spans="1:6" x14ac:dyDescent="0.2">
      <c r="A57" s="7" t="s">
        <v>48</v>
      </c>
      <c r="B57" s="8" t="s">
        <v>118</v>
      </c>
      <c r="C57" s="8" t="s">
        <v>49</v>
      </c>
      <c r="D57" s="9">
        <v>36216.800000000003</v>
      </c>
      <c r="E57" s="9">
        <v>31517.200000000001</v>
      </c>
      <c r="F57" s="9">
        <v>27024.9</v>
      </c>
    </row>
    <row r="58" spans="1:6" ht="33.75" x14ac:dyDescent="0.2">
      <c r="A58" s="7" t="s">
        <v>6</v>
      </c>
      <c r="B58" s="8" t="s">
        <v>118</v>
      </c>
      <c r="C58" s="8" t="s">
        <v>7</v>
      </c>
      <c r="D58" s="9">
        <v>20.8</v>
      </c>
      <c r="E58" s="9">
        <v>20.8</v>
      </c>
      <c r="F58" s="9">
        <v>20.8</v>
      </c>
    </row>
    <row r="59" spans="1:6" ht="22.5" x14ac:dyDescent="0.2">
      <c r="A59" s="4" t="s">
        <v>69</v>
      </c>
      <c r="B59" s="5" t="s">
        <v>119</v>
      </c>
      <c r="C59" s="5"/>
      <c r="D59" s="6">
        <f>SUM(D60:D61)</f>
        <v>54420.6</v>
      </c>
      <c r="E59" s="6">
        <f>SUM(E60:E61)</f>
        <v>41457.5</v>
      </c>
      <c r="F59" s="6">
        <f>SUM(F60:F61)</f>
        <v>38227.4</v>
      </c>
    </row>
    <row r="60" spans="1:6" x14ac:dyDescent="0.2">
      <c r="A60" s="7" t="s">
        <v>48</v>
      </c>
      <c r="B60" s="8" t="s">
        <v>119</v>
      </c>
      <c r="C60" s="8" t="s">
        <v>49</v>
      </c>
      <c r="D60" s="9">
        <v>54397.2</v>
      </c>
      <c r="E60" s="9">
        <v>41434.1</v>
      </c>
      <c r="F60" s="9">
        <v>38204</v>
      </c>
    </row>
    <row r="61" spans="1:6" ht="33.75" x14ac:dyDescent="0.2">
      <c r="A61" s="7" t="s">
        <v>6</v>
      </c>
      <c r="B61" s="8" t="s">
        <v>119</v>
      </c>
      <c r="C61" s="8" t="s">
        <v>7</v>
      </c>
      <c r="D61" s="9">
        <v>23.4</v>
      </c>
      <c r="E61" s="9">
        <v>23.4</v>
      </c>
      <c r="F61" s="9">
        <v>23.4</v>
      </c>
    </row>
    <row r="62" spans="1:6" ht="22.5" x14ac:dyDescent="0.2">
      <c r="A62" s="4" t="s">
        <v>71</v>
      </c>
      <c r="B62" s="5" t="s">
        <v>120</v>
      </c>
      <c r="C62" s="5"/>
      <c r="D62" s="6">
        <f>SUM(D63:D64)</f>
        <v>14383</v>
      </c>
      <c r="E62" s="6">
        <f>SUM(E63:E64)</f>
        <v>12880.1</v>
      </c>
      <c r="F62" s="6">
        <f>SUM(F63:F64)</f>
        <v>10372.1</v>
      </c>
    </row>
    <row r="63" spans="1:6" x14ac:dyDescent="0.2">
      <c r="A63" s="7" t="s">
        <v>48</v>
      </c>
      <c r="B63" s="8" t="s">
        <v>120</v>
      </c>
      <c r="C63" s="8" t="s">
        <v>49</v>
      </c>
      <c r="D63" s="9">
        <v>14346.5</v>
      </c>
      <c r="E63" s="9">
        <v>12843.6</v>
      </c>
      <c r="F63" s="9">
        <v>10362.6</v>
      </c>
    </row>
    <row r="64" spans="1:6" ht="33.75" x14ac:dyDescent="0.2">
      <c r="A64" s="7" t="s">
        <v>6</v>
      </c>
      <c r="B64" s="8" t="s">
        <v>120</v>
      </c>
      <c r="C64" s="8" t="s">
        <v>7</v>
      </c>
      <c r="D64" s="9">
        <v>36.5</v>
      </c>
      <c r="E64" s="9">
        <v>36.5</v>
      </c>
      <c r="F64" s="9">
        <v>9.5</v>
      </c>
    </row>
    <row r="65" spans="1:6" x14ac:dyDescent="0.2">
      <c r="A65" s="4" t="s">
        <v>74</v>
      </c>
      <c r="B65" s="5" t="s">
        <v>121</v>
      </c>
      <c r="C65" s="5"/>
      <c r="D65" s="6">
        <f>SUM(D66:D70)</f>
        <v>21112.5</v>
      </c>
      <c r="E65" s="6">
        <f>SUM(E66:E70)</f>
        <v>15388.6</v>
      </c>
      <c r="F65" s="6">
        <f>SUM(F66:F70)</f>
        <v>14057.7</v>
      </c>
    </row>
    <row r="66" spans="1:6" x14ac:dyDescent="0.2">
      <c r="A66" s="7" t="s">
        <v>48</v>
      </c>
      <c r="B66" s="8" t="s">
        <v>121</v>
      </c>
      <c r="C66" s="8" t="s">
        <v>49</v>
      </c>
      <c r="D66" s="9">
        <v>2140</v>
      </c>
      <c r="E66" s="9">
        <v>1464.4</v>
      </c>
      <c r="F66" s="9">
        <v>1385.7</v>
      </c>
    </row>
    <row r="67" spans="1:6" x14ac:dyDescent="0.2">
      <c r="A67" s="7" t="s">
        <v>56</v>
      </c>
      <c r="B67" s="8" t="s">
        <v>121</v>
      </c>
      <c r="C67" s="8" t="s">
        <v>57</v>
      </c>
      <c r="D67" s="9">
        <v>18321.7</v>
      </c>
      <c r="E67" s="9">
        <v>13362.7</v>
      </c>
      <c r="F67" s="9">
        <v>12224.3</v>
      </c>
    </row>
    <row r="68" spans="1:6" x14ac:dyDescent="0.2">
      <c r="A68" s="7" t="s">
        <v>33</v>
      </c>
      <c r="B68" s="8" t="s">
        <v>121</v>
      </c>
      <c r="C68" s="8" t="s">
        <v>34</v>
      </c>
      <c r="D68" s="9">
        <v>183.1</v>
      </c>
      <c r="E68" s="9">
        <v>183.1</v>
      </c>
      <c r="F68" s="9">
        <v>180.7</v>
      </c>
    </row>
    <row r="69" spans="1:6" ht="22.5" x14ac:dyDescent="0.2">
      <c r="A69" s="7" t="s">
        <v>58</v>
      </c>
      <c r="B69" s="8" t="s">
        <v>121</v>
      </c>
      <c r="C69" s="8" t="s">
        <v>59</v>
      </c>
      <c r="D69" s="9">
        <v>5.9</v>
      </c>
      <c r="E69" s="9">
        <v>5.9</v>
      </c>
      <c r="F69" s="9">
        <v>5.9</v>
      </c>
    </row>
    <row r="70" spans="1:6" x14ac:dyDescent="0.2">
      <c r="A70" s="7" t="s">
        <v>37</v>
      </c>
      <c r="B70" s="8" t="s">
        <v>121</v>
      </c>
      <c r="C70" s="8" t="s">
        <v>38</v>
      </c>
      <c r="D70" s="9">
        <v>461.8</v>
      </c>
      <c r="E70" s="9">
        <v>372.5</v>
      </c>
      <c r="F70" s="9">
        <v>261.10000000000002</v>
      </c>
    </row>
    <row r="71" spans="1:6" ht="22.5" x14ac:dyDescent="0.2">
      <c r="A71" s="4" t="s">
        <v>75</v>
      </c>
      <c r="B71" s="5" t="s">
        <v>122</v>
      </c>
      <c r="C71" s="5"/>
      <c r="D71" s="6">
        <f>SUM(D72:D76)</f>
        <v>17119.599999999999</v>
      </c>
      <c r="E71" s="6">
        <f>SUM(E72:E76)</f>
        <v>12844.3</v>
      </c>
      <c r="F71" s="6">
        <f>SUM(F72:F76)</f>
        <v>11319.3</v>
      </c>
    </row>
    <row r="72" spans="1:6" x14ac:dyDescent="0.2">
      <c r="A72" s="7" t="s">
        <v>48</v>
      </c>
      <c r="B72" s="8" t="s">
        <v>122</v>
      </c>
      <c r="C72" s="8" t="s">
        <v>49</v>
      </c>
      <c r="D72" s="9">
        <v>4014</v>
      </c>
      <c r="E72" s="9">
        <v>2952.3</v>
      </c>
      <c r="F72" s="9">
        <v>2695</v>
      </c>
    </row>
    <row r="73" spans="1:6" x14ac:dyDescent="0.2">
      <c r="A73" s="7" t="s">
        <v>56</v>
      </c>
      <c r="B73" s="8" t="s">
        <v>122</v>
      </c>
      <c r="C73" s="8" t="s">
        <v>57</v>
      </c>
      <c r="D73" s="9">
        <v>12463.5</v>
      </c>
      <c r="E73" s="9">
        <v>9352</v>
      </c>
      <c r="F73" s="9">
        <v>8250.2999999999993</v>
      </c>
    </row>
    <row r="74" spans="1:6" x14ac:dyDescent="0.2">
      <c r="A74" s="7" t="s">
        <v>33</v>
      </c>
      <c r="B74" s="8" t="s">
        <v>122</v>
      </c>
      <c r="C74" s="8" t="s">
        <v>34</v>
      </c>
      <c r="D74" s="9">
        <v>144.80000000000001</v>
      </c>
      <c r="E74" s="9">
        <v>144.80000000000001</v>
      </c>
      <c r="F74" s="9">
        <v>141.9</v>
      </c>
    </row>
    <row r="75" spans="1:6" ht="22.5" x14ac:dyDescent="0.2">
      <c r="A75" s="7" t="s">
        <v>58</v>
      </c>
      <c r="B75" s="8" t="s">
        <v>122</v>
      </c>
      <c r="C75" s="8" t="s">
        <v>59</v>
      </c>
      <c r="D75" s="9">
        <v>1.5</v>
      </c>
      <c r="E75" s="9">
        <v>1.5</v>
      </c>
      <c r="F75" s="9">
        <v>1.5</v>
      </c>
    </row>
    <row r="76" spans="1:6" x14ac:dyDescent="0.2">
      <c r="A76" s="7" t="s">
        <v>37</v>
      </c>
      <c r="B76" s="8" t="s">
        <v>122</v>
      </c>
      <c r="C76" s="8" t="s">
        <v>38</v>
      </c>
      <c r="D76" s="9">
        <v>495.8</v>
      </c>
      <c r="E76" s="9">
        <v>393.7</v>
      </c>
      <c r="F76" s="9">
        <v>230.6</v>
      </c>
    </row>
    <row r="77" spans="1:6" x14ac:dyDescent="0.2">
      <c r="A77" s="4" t="s">
        <v>76</v>
      </c>
      <c r="B77" s="5" t="s">
        <v>123</v>
      </c>
      <c r="C77" s="5"/>
      <c r="D77" s="6">
        <f>SUM(D78:D82)</f>
        <v>42564.100000000006</v>
      </c>
      <c r="E77" s="6">
        <f>SUM(E78:E82)</f>
        <v>35443.300000000003</v>
      </c>
      <c r="F77" s="6">
        <f>SUM(F78:F82)</f>
        <v>27852.400000000001</v>
      </c>
    </row>
    <row r="78" spans="1:6" x14ac:dyDescent="0.2">
      <c r="A78" s="7" t="s">
        <v>48</v>
      </c>
      <c r="B78" s="8" t="s">
        <v>123</v>
      </c>
      <c r="C78" s="8" t="s">
        <v>49</v>
      </c>
      <c r="D78" s="9">
        <v>3950</v>
      </c>
      <c r="E78" s="9">
        <v>3268.4</v>
      </c>
      <c r="F78" s="9">
        <v>2775.4</v>
      </c>
    </row>
    <row r="79" spans="1:6" x14ac:dyDescent="0.2">
      <c r="A79" s="7" t="s">
        <v>56</v>
      </c>
      <c r="B79" s="8" t="s">
        <v>123</v>
      </c>
      <c r="C79" s="8" t="s">
        <v>57</v>
      </c>
      <c r="D79" s="9">
        <v>36036.800000000003</v>
      </c>
      <c r="E79" s="9">
        <v>29964.9</v>
      </c>
      <c r="F79" s="9">
        <v>23665.1</v>
      </c>
    </row>
    <row r="80" spans="1:6" x14ac:dyDescent="0.2">
      <c r="A80" s="7" t="s">
        <v>33</v>
      </c>
      <c r="B80" s="8" t="s">
        <v>123</v>
      </c>
      <c r="C80" s="8" t="s">
        <v>34</v>
      </c>
      <c r="D80" s="9">
        <v>416</v>
      </c>
      <c r="E80" s="9">
        <v>416</v>
      </c>
      <c r="F80" s="9">
        <v>413.5</v>
      </c>
    </row>
    <row r="81" spans="1:6" ht="22.5" x14ac:dyDescent="0.2">
      <c r="A81" s="7" t="s">
        <v>58</v>
      </c>
      <c r="B81" s="8" t="s">
        <v>123</v>
      </c>
      <c r="C81" s="8" t="s">
        <v>59</v>
      </c>
      <c r="D81" s="9">
        <v>38</v>
      </c>
      <c r="E81" s="9">
        <v>38</v>
      </c>
      <c r="F81" s="9">
        <v>38</v>
      </c>
    </row>
    <row r="82" spans="1:6" x14ac:dyDescent="0.2">
      <c r="A82" s="7" t="s">
        <v>37</v>
      </c>
      <c r="B82" s="8" t="s">
        <v>123</v>
      </c>
      <c r="C82" s="8" t="s">
        <v>38</v>
      </c>
      <c r="D82" s="9">
        <v>2123.3000000000002</v>
      </c>
      <c r="E82" s="9">
        <v>1756</v>
      </c>
      <c r="F82" s="9">
        <v>960.4</v>
      </c>
    </row>
    <row r="83" spans="1:6" x14ac:dyDescent="0.2">
      <c r="A83" s="4" t="s">
        <v>81</v>
      </c>
      <c r="B83" s="5" t="s">
        <v>124</v>
      </c>
      <c r="C83" s="5"/>
      <c r="D83" s="6">
        <f>SUM(D84)</f>
        <v>9476.7000000000007</v>
      </c>
      <c r="E83" s="6">
        <f>SUM(E84)</f>
        <v>6799.4</v>
      </c>
      <c r="F83" s="6">
        <f>SUM(F84)</f>
        <v>6225.1</v>
      </c>
    </row>
    <row r="84" spans="1:6" x14ac:dyDescent="0.2">
      <c r="A84" s="7" t="s">
        <v>53</v>
      </c>
      <c r="B84" s="8" t="s">
        <v>124</v>
      </c>
      <c r="C84" s="8" t="s">
        <v>54</v>
      </c>
      <c r="D84" s="9">
        <v>9476.7000000000007</v>
      </c>
      <c r="E84" s="9">
        <v>6799.4</v>
      </c>
      <c r="F84" s="9">
        <v>6225.1</v>
      </c>
    </row>
    <row r="85" spans="1:6" x14ac:dyDescent="0.2">
      <c r="A85" s="4" t="s">
        <v>83</v>
      </c>
      <c r="B85" s="5" t="s">
        <v>125</v>
      </c>
      <c r="C85" s="5"/>
      <c r="D85" s="6">
        <f>SUM(D86:D87)</f>
        <v>30881.3</v>
      </c>
      <c r="E85" s="6">
        <f>SUM(E86:E87)</f>
        <v>21730.899999999998</v>
      </c>
      <c r="F85" s="6">
        <f>SUM(F86:F87)</f>
        <v>19965.300000000003</v>
      </c>
    </row>
    <row r="86" spans="1:6" ht="22.5" x14ac:dyDescent="0.2">
      <c r="A86" s="7" t="s">
        <v>4</v>
      </c>
      <c r="B86" s="8" t="s">
        <v>125</v>
      </c>
      <c r="C86" s="8" t="s">
        <v>5</v>
      </c>
      <c r="D86" s="9">
        <v>30662.2</v>
      </c>
      <c r="E86" s="9">
        <v>21511.8</v>
      </c>
      <c r="F86" s="9">
        <v>19815.900000000001</v>
      </c>
    </row>
    <row r="87" spans="1:6" x14ac:dyDescent="0.2">
      <c r="A87" s="7" t="s">
        <v>84</v>
      </c>
      <c r="B87" s="8" t="s">
        <v>125</v>
      </c>
      <c r="C87" s="8" t="s">
        <v>85</v>
      </c>
      <c r="D87" s="9">
        <v>219.1</v>
      </c>
      <c r="E87" s="9">
        <v>219.1</v>
      </c>
      <c r="F87" s="9">
        <v>149.4</v>
      </c>
    </row>
    <row r="88" spans="1:6" ht="33.75" x14ac:dyDescent="0.2">
      <c r="A88" s="4" t="s">
        <v>86</v>
      </c>
      <c r="B88" s="5" t="s">
        <v>126</v>
      </c>
      <c r="C88" s="5"/>
      <c r="D88" s="6">
        <f>SUM(D89:D97)</f>
        <v>677844.2</v>
      </c>
      <c r="E88" s="6">
        <f>SUM(E89:E97)</f>
        <v>547806.5</v>
      </c>
      <c r="F88" s="6">
        <f>SUM(F89:F97)</f>
        <v>504376.09999999992</v>
      </c>
    </row>
    <row r="89" spans="1:6" ht="22.5" x14ac:dyDescent="0.2">
      <c r="A89" s="7" t="s">
        <v>4</v>
      </c>
      <c r="B89" s="8" t="s">
        <v>126</v>
      </c>
      <c r="C89" s="8" t="s">
        <v>5</v>
      </c>
      <c r="D89" s="9">
        <v>5303</v>
      </c>
      <c r="E89" s="9">
        <v>4018.1</v>
      </c>
      <c r="F89" s="9">
        <v>3660.5</v>
      </c>
    </row>
    <row r="90" spans="1:6" x14ac:dyDescent="0.2">
      <c r="A90" s="7" t="s">
        <v>48</v>
      </c>
      <c r="B90" s="8" t="s">
        <v>126</v>
      </c>
      <c r="C90" s="8" t="s">
        <v>49</v>
      </c>
      <c r="D90" s="9">
        <v>29789.8</v>
      </c>
      <c r="E90" s="9">
        <v>29789.8</v>
      </c>
      <c r="F90" s="9">
        <v>16691</v>
      </c>
    </row>
    <row r="91" spans="1:6" x14ac:dyDescent="0.2">
      <c r="A91" s="7" t="s">
        <v>56</v>
      </c>
      <c r="B91" s="8" t="s">
        <v>126</v>
      </c>
      <c r="C91" s="8" t="s">
        <v>57</v>
      </c>
      <c r="D91" s="9">
        <v>408683.1</v>
      </c>
      <c r="E91" s="9">
        <v>332828</v>
      </c>
      <c r="F91" s="9">
        <v>324779.09999999998</v>
      </c>
    </row>
    <row r="92" spans="1:6" x14ac:dyDescent="0.2">
      <c r="A92" s="7" t="s">
        <v>53</v>
      </c>
      <c r="B92" s="8" t="s">
        <v>126</v>
      </c>
      <c r="C92" s="8" t="s">
        <v>54</v>
      </c>
      <c r="D92" s="9">
        <v>99009.2</v>
      </c>
      <c r="E92" s="9">
        <v>75783.199999999997</v>
      </c>
      <c r="F92" s="9">
        <v>71998.3</v>
      </c>
    </row>
    <row r="93" spans="1:6" ht="33.75" x14ac:dyDescent="0.2">
      <c r="A93" s="7" t="s">
        <v>6</v>
      </c>
      <c r="B93" s="8" t="s">
        <v>126</v>
      </c>
      <c r="C93" s="8" t="s">
        <v>7</v>
      </c>
      <c r="D93" s="9">
        <v>427.2</v>
      </c>
      <c r="E93" s="9">
        <v>399</v>
      </c>
      <c r="F93" s="9">
        <v>353.3</v>
      </c>
    </row>
    <row r="94" spans="1:6" x14ac:dyDescent="0.2">
      <c r="A94" s="7" t="s">
        <v>33</v>
      </c>
      <c r="B94" s="8" t="s">
        <v>126</v>
      </c>
      <c r="C94" s="8" t="s">
        <v>34</v>
      </c>
      <c r="D94" s="9">
        <v>18540.7</v>
      </c>
      <c r="E94" s="9">
        <v>17393.3</v>
      </c>
      <c r="F94" s="9">
        <v>11309.1</v>
      </c>
    </row>
    <row r="95" spans="1:6" ht="22.5" x14ac:dyDescent="0.2">
      <c r="A95" s="7" t="s">
        <v>58</v>
      </c>
      <c r="B95" s="8" t="s">
        <v>126</v>
      </c>
      <c r="C95" s="8" t="s">
        <v>59</v>
      </c>
      <c r="D95" s="9">
        <v>18679.900000000001</v>
      </c>
      <c r="E95" s="9">
        <v>12701.1</v>
      </c>
      <c r="F95" s="9">
        <v>11242</v>
      </c>
    </row>
    <row r="96" spans="1:6" x14ac:dyDescent="0.2">
      <c r="A96" s="7" t="s">
        <v>37</v>
      </c>
      <c r="B96" s="8" t="s">
        <v>126</v>
      </c>
      <c r="C96" s="8" t="s">
        <v>38</v>
      </c>
      <c r="D96" s="9">
        <v>48046</v>
      </c>
      <c r="E96" s="9">
        <v>36739.199999999997</v>
      </c>
      <c r="F96" s="9">
        <v>27449.8</v>
      </c>
    </row>
    <row r="97" spans="1:6" x14ac:dyDescent="0.2">
      <c r="A97" s="7" t="s">
        <v>39</v>
      </c>
      <c r="B97" s="8" t="s">
        <v>126</v>
      </c>
      <c r="C97" s="8" t="s">
        <v>40</v>
      </c>
      <c r="D97" s="9">
        <v>49365.3</v>
      </c>
      <c r="E97" s="9">
        <v>38154.800000000003</v>
      </c>
      <c r="F97" s="9">
        <v>36893</v>
      </c>
    </row>
    <row r="98" spans="1:6" ht="22.5" x14ac:dyDescent="0.2">
      <c r="A98" s="4" t="s">
        <v>88</v>
      </c>
      <c r="B98" s="5" t="s">
        <v>127</v>
      </c>
      <c r="C98" s="5"/>
      <c r="D98" s="6">
        <f>SUM(D99:D100)</f>
        <v>6795.4</v>
      </c>
      <c r="E98" s="6">
        <f>SUM(E99:E100)</f>
        <v>5257.6</v>
      </c>
      <c r="F98" s="6">
        <f>SUM(F99:F100)</f>
        <v>4449.7999999999993</v>
      </c>
    </row>
    <row r="99" spans="1:6" ht="45" x14ac:dyDescent="0.2">
      <c r="A99" s="7" t="s">
        <v>89</v>
      </c>
      <c r="B99" s="8" t="s">
        <v>127</v>
      </c>
      <c r="C99" s="8" t="s">
        <v>90</v>
      </c>
      <c r="D99" s="9">
        <v>2204.1999999999998</v>
      </c>
      <c r="E99" s="9">
        <v>1744</v>
      </c>
      <c r="F99" s="9">
        <v>1684.1</v>
      </c>
    </row>
    <row r="100" spans="1:6" ht="56.25" x14ac:dyDescent="0.2">
      <c r="A100" s="7" t="s">
        <v>91</v>
      </c>
      <c r="B100" s="8" t="s">
        <v>127</v>
      </c>
      <c r="C100" s="8" t="s">
        <v>92</v>
      </c>
      <c r="D100" s="9">
        <v>4591.2</v>
      </c>
      <c r="E100" s="9">
        <v>3513.6</v>
      </c>
      <c r="F100" s="9">
        <v>2765.7</v>
      </c>
    </row>
    <row r="101" spans="1:6" ht="22.5" x14ac:dyDescent="0.2">
      <c r="A101" s="4" t="s">
        <v>93</v>
      </c>
      <c r="B101" s="5" t="s">
        <v>128</v>
      </c>
      <c r="C101" s="5"/>
      <c r="D101" s="6">
        <f>SUM(D102:D103)</f>
        <v>16964.2</v>
      </c>
      <c r="E101" s="6">
        <f>SUM(E102:E103)</f>
        <v>14792.199999999999</v>
      </c>
      <c r="F101" s="6">
        <f>SUM(F102:F103)</f>
        <v>11406.8</v>
      </c>
    </row>
    <row r="102" spans="1:6" x14ac:dyDescent="0.2">
      <c r="A102" s="7" t="s">
        <v>48</v>
      </c>
      <c r="B102" s="8" t="s">
        <v>128</v>
      </c>
      <c r="C102" s="8" t="s">
        <v>49</v>
      </c>
      <c r="D102" s="9">
        <v>16949.2</v>
      </c>
      <c r="E102" s="9">
        <v>14784.3</v>
      </c>
      <c r="F102" s="9">
        <v>11398.9</v>
      </c>
    </row>
    <row r="103" spans="1:6" ht="33.75" x14ac:dyDescent="0.2">
      <c r="A103" s="7" t="s">
        <v>6</v>
      </c>
      <c r="B103" s="8" t="s">
        <v>128</v>
      </c>
      <c r="C103" s="8" t="s">
        <v>7</v>
      </c>
      <c r="D103" s="9">
        <v>15</v>
      </c>
      <c r="E103" s="9">
        <v>7.9</v>
      </c>
      <c r="F103" s="9">
        <v>7.9</v>
      </c>
    </row>
    <row r="104" spans="1:6" ht="78.75" x14ac:dyDescent="0.2">
      <c r="A104" s="4" t="s">
        <v>94</v>
      </c>
      <c r="B104" s="5" t="s">
        <v>129</v>
      </c>
      <c r="C104" s="5"/>
      <c r="D104" s="6">
        <f>SUM(D105:D109)</f>
        <v>24108.400000000001</v>
      </c>
      <c r="E104" s="6">
        <f>SUM(E105:E109)</f>
        <v>17036.099999999999</v>
      </c>
      <c r="F104" s="6">
        <f>SUM(F105:F109)</f>
        <v>14884.300000000001</v>
      </c>
    </row>
    <row r="105" spans="1:6" ht="67.5" x14ac:dyDescent="0.2">
      <c r="A105" s="7" t="s">
        <v>15</v>
      </c>
      <c r="B105" s="8" t="s">
        <v>129</v>
      </c>
      <c r="C105" s="8" t="s">
        <v>16</v>
      </c>
      <c r="D105" s="9">
        <v>21522.9</v>
      </c>
      <c r="E105" s="9">
        <v>15643.9</v>
      </c>
      <c r="F105" s="9">
        <v>13830.7</v>
      </c>
    </row>
    <row r="106" spans="1:6" ht="22.5" x14ac:dyDescent="0.2">
      <c r="A106" s="7" t="s">
        <v>4</v>
      </c>
      <c r="B106" s="8" t="s">
        <v>129</v>
      </c>
      <c r="C106" s="8" t="s">
        <v>5</v>
      </c>
      <c r="D106" s="9">
        <v>1001.8</v>
      </c>
      <c r="E106" s="9">
        <v>460.8</v>
      </c>
      <c r="F106" s="9">
        <v>378.7</v>
      </c>
    </row>
    <row r="107" spans="1:6" ht="22.5" x14ac:dyDescent="0.2">
      <c r="A107" s="7" t="s">
        <v>29</v>
      </c>
      <c r="B107" s="8" t="s">
        <v>129</v>
      </c>
      <c r="C107" s="8" t="s">
        <v>30</v>
      </c>
      <c r="D107" s="9">
        <v>445.4</v>
      </c>
      <c r="E107" s="9">
        <v>138.4</v>
      </c>
      <c r="F107" s="9">
        <v>137.4</v>
      </c>
    </row>
    <row r="108" spans="1:6" x14ac:dyDescent="0.2">
      <c r="A108" s="7" t="s">
        <v>95</v>
      </c>
      <c r="B108" s="8" t="s">
        <v>129</v>
      </c>
      <c r="C108" s="8" t="s">
        <v>96</v>
      </c>
      <c r="D108" s="9">
        <v>988.7</v>
      </c>
      <c r="E108" s="9">
        <v>689.4</v>
      </c>
      <c r="F108" s="9">
        <v>521.5</v>
      </c>
    </row>
    <row r="109" spans="1:6" ht="33.75" x14ac:dyDescent="0.2">
      <c r="A109" s="7" t="s">
        <v>6</v>
      </c>
      <c r="B109" s="8" t="s">
        <v>129</v>
      </c>
      <c r="C109" s="8" t="s">
        <v>7</v>
      </c>
      <c r="D109" s="9">
        <v>149.6</v>
      </c>
      <c r="E109" s="9">
        <v>103.6</v>
      </c>
      <c r="F109" s="9">
        <v>16</v>
      </c>
    </row>
    <row r="110" spans="1:6" x14ac:dyDescent="0.2">
      <c r="A110" s="4" t="s">
        <v>97</v>
      </c>
      <c r="B110" s="5" t="s">
        <v>130</v>
      </c>
      <c r="C110" s="5"/>
      <c r="D110" s="6">
        <f>SUM(D111)</f>
        <v>3442.9</v>
      </c>
      <c r="E110" s="6">
        <f>SUM(E111)</f>
        <v>2641.9</v>
      </c>
      <c r="F110" s="6">
        <f>SUM(F111)</f>
        <v>2365.9</v>
      </c>
    </row>
    <row r="111" spans="1:6" ht="56.25" x14ac:dyDescent="0.2">
      <c r="A111" s="7" t="s">
        <v>2</v>
      </c>
      <c r="B111" s="8" t="s">
        <v>130</v>
      </c>
      <c r="C111" s="8" t="s">
        <v>3</v>
      </c>
      <c r="D111" s="9">
        <v>3442.9</v>
      </c>
      <c r="E111" s="9">
        <v>2641.9</v>
      </c>
      <c r="F111" s="9">
        <v>2365.9</v>
      </c>
    </row>
    <row r="112" spans="1:6" ht="56.25" x14ac:dyDescent="0.2">
      <c r="A112" s="4" t="s">
        <v>98</v>
      </c>
      <c r="B112" s="5" t="s">
        <v>131</v>
      </c>
      <c r="C112" s="5"/>
      <c r="D112" s="6">
        <f>SUM(D113:D115)</f>
        <v>28697.1</v>
      </c>
      <c r="E112" s="6">
        <f>SUM(E113:E115)</f>
        <v>22788.7</v>
      </c>
      <c r="F112" s="6">
        <f>SUM(F113:F115)</f>
        <v>18637.5</v>
      </c>
    </row>
    <row r="113" spans="1:6" ht="33.75" x14ac:dyDescent="0.2">
      <c r="A113" s="7" t="s">
        <v>6</v>
      </c>
      <c r="B113" s="8" t="s">
        <v>131</v>
      </c>
      <c r="C113" s="8" t="s">
        <v>7</v>
      </c>
      <c r="D113" s="9">
        <v>7</v>
      </c>
      <c r="E113" s="9">
        <v>7</v>
      </c>
      <c r="F113" s="9">
        <v>6.6</v>
      </c>
    </row>
    <row r="114" spans="1:6" x14ac:dyDescent="0.2">
      <c r="A114" s="7" t="s">
        <v>99</v>
      </c>
      <c r="B114" s="8" t="s">
        <v>131</v>
      </c>
      <c r="C114" s="8" t="s">
        <v>100</v>
      </c>
      <c r="D114" s="9">
        <v>24585</v>
      </c>
      <c r="E114" s="9">
        <v>19108.7</v>
      </c>
      <c r="F114" s="9">
        <v>16227.1</v>
      </c>
    </row>
    <row r="115" spans="1:6" x14ac:dyDescent="0.2">
      <c r="A115" s="7" t="s">
        <v>43</v>
      </c>
      <c r="B115" s="8" t="s">
        <v>131</v>
      </c>
      <c r="C115" s="8" t="s">
        <v>44</v>
      </c>
      <c r="D115" s="9">
        <v>4105.1000000000004</v>
      </c>
      <c r="E115" s="9">
        <v>3673</v>
      </c>
      <c r="F115" s="9">
        <v>2403.8000000000002</v>
      </c>
    </row>
    <row r="116" spans="1:6" ht="45" x14ac:dyDescent="0.2">
      <c r="A116" s="4" t="s">
        <v>132</v>
      </c>
      <c r="B116" s="5" t="s">
        <v>133</v>
      </c>
      <c r="C116" s="5"/>
      <c r="D116" s="6">
        <f>SUM(D117:D119)</f>
        <v>71142.2</v>
      </c>
      <c r="E116" s="6">
        <f>SUM(E117:E119)</f>
        <v>56986.6</v>
      </c>
      <c r="F116" s="6">
        <f>SUM(F117:F119)</f>
        <v>48913.8</v>
      </c>
    </row>
    <row r="117" spans="1:6" ht="33.75" x14ac:dyDescent="0.2">
      <c r="A117" s="7" t="s">
        <v>6</v>
      </c>
      <c r="B117" s="8" t="s">
        <v>133</v>
      </c>
      <c r="C117" s="8" t="s">
        <v>7</v>
      </c>
      <c r="D117" s="9">
        <v>246.8</v>
      </c>
      <c r="E117" s="9">
        <v>246.8</v>
      </c>
      <c r="F117" s="9">
        <v>206</v>
      </c>
    </row>
    <row r="118" spans="1:6" x14ac:dyDescent="0.2">
      <c r="A118" s="7" t="s">
        <v>33</v>
      </c>
      <c r="B118" s="8" t="s">
        <v>133</v>
      </c>
      <c r="C118" s="8" t="s">
        <v>34</v>
      </c>
      <c r="D118" s="9">
        <v>1980.5</v>
      </c>
      <c r="E118" s="9">
        <v>1690.2</v>
      </c>
      <c r="F118" s="9">
        <v>1096.8</v>
      </c>
    </row>
    <row r="119" spans="1:6" x14ac:dyDescent="0.2">
      <c r="A119" s="7" t="s">
        <v>8</v>
      </c>
      <c r="B119" s="8" t="s">
        <v>133</v>
      </c>
      <c r="C119" s="8" t="s">
        <v>9</v>
      </c>
      <c r="D119" s="9">
        <v>68914.899999999994</v>
      </c>
      <c r="E119" s="9">
        <v>55049.599999999999</v>
      </c>
      <c r="F119" s="9">
        <v>47611</v>
      </c>
    </row>
    <row r="120" spans="1:6" ht="56.25" x14ac:dyDescent="0.2">
      <c r="A120" s="4" t="s">
        <v>136</v>
      </c>
      <c r="B120" s="5" t="s">
        <v>137</v>
      </c>
      <c r="C120" s="5"/>
      <c r="D120" s="6">
        <f>SUM(D121:D122)</f>
        <v>21614.1</v>
      </c>
      <c r="E120" s="6">
        <f>SUM(E121:E122)</f>
        <v>14290.199999999999</v>
      </c>
      <c r="F120" s="6">
        <f>SUM(F121:F122)</f>
        <v>13475.1</v>
      </c>
    </row>
    <row r="121" spans="1:6" x14ac:dyDescent="0.2">
      <c r="A121" s="7" t="s">
        <v>99</v>
      </c>
      <c r="B121" s="8" t="s">
        <v>137</v>
      </c>
      <c r="C121" s="8" t="s">
        <v>100</v>
      </c>
      <c r="D121" s="9">
        <v>20731.8</v>
      </c>
      <c r="E121" s="9">
        <v>13560.9</v>
      </c>
      <c r="F121" s="9">
        <v>12949.7</v>
      </c>
    </row>
    <row r="122" spans="1:6" x14ac:dyDescent="0.2">
      <c r="A122" s="20" t="s">
        <v>43</v>
      </c>
      <c r="B122" s="21" t="s">
        <v>137</v>
      </c>
      <c r="C122" s="21" t="s">
        <v>44</v>
      </c>
      <c r="D122" s="22">
        <v>882.3</v>
      </c>
      <c r="E122" s="22">
        <v>729.3</v>
      </c>
      <c r="F122" s="22">
        <v>525.4</v>
      </c>
    </row>
    <row r="123" spans="1:6" x14ac:dyDescent="0.2">
      <c r="A123" s="19" t="s">
        <v>101</v>
      </c>
      <c r="B123" s="11"/>
      <c r="C123" s="11"/>
      <c r="D123" s="12">
        <f>D5+D16+D32+D34+D37+D40+D46+D52+D56+D59+D62+D65+D71+D77+D83+D85+D88+D98+D101+D104+D110+D112+D116+D120</f>
        <v>1734836.4999999995</v>
      </c>
      <c r="E123" s="12">
        <f>E5+E16+E32+E34+E37+E40+E46+E52+E56+E59+E62+E65+E71+E77+E83+E85+E88+E98+E101+E104+E110+E112+E116+E120</f>
        <v>1338788.1000000003</v>
      </c>
      <c r="F123" s="12">
        <f>F5+F16+F32+F34+F37+F40+F46+F52+F56+F59+F62+F65+F71+F77+F83+F85+F88+F98+F101+F104+F110+F112+F116+F120</f>
        <v>1191005.4000000001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01.10.2022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2022-10-19T08:52:20Z</dcterms:modified>
</cp:coreProperties>
</file>